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G:\Alerts Infos Meeting Documents\2019 Mailings and Meetings\Infos\2 February\"/>
    </mc:Choice>
  </mc:AlternateContent>
  <xr:revisionPtr revIDLastSave="0" documentId="8_{EFD3D453-C955-4987-BDAE-627B2F2C620F}" xr6:coauthVersionLast="40" xr6:coauthVersionMax="40" xr10:uidLastSave="{00000000-0000-0000-0000-000000000000}"/>
  <workbookProtection workbookPassword="CD1B" lockStructure="1"/>
  <bookViews>
    <workbookView xWindow="0" yWindow="0" windowWidth="19200" windowHeight="7170" tabRatio="793" xr2:uid="{00000000-000D-0000-FFFF-FFFF00000000}"/>
  </bookViews>
  <sheets>
    <sheet name="Instructions" sheetId="6" r:id="rId1"/>
    <sheet name="Summary" sheetId="1" r:id="rId2"/>
    <sheet name="Model Assumptions" sheetId="3" state="hidden" r:id="rId3"/>
    <sheet name="Justification" sheetId="11" r:id="rId4"/>
    <sheet name="DSP Staffing" sheetId="7" r:id="rId5"/>
    <sheet name="Nursing &amp; Other Prac Staffing" sheetId="9" r:id="rId6"/>
    <sheet name="Total Staffing Pattern" sheetId="10" r:id="rId7"/>
    <sheet name="Assumptions" sheetId="4" r:id="rId8"/>
  </sheets>
  <definedNames>
    <definedName name="Contact_Info">Summary!$G$8:$I$9</definedName>
    <definedName name="DSP_Staffing_Pattern">'DSP Staffing'!$C$8:$I$55</definedName>
    <definedName name="Expenditures">Summary!$G$26:$G$27</definedName>
    <definedName name="Home_Info">Summary!$G$3:$G$7</definedName>
    <definedName name="Justification">Justification!$B$2:$D$4,Justification!$F$2:$H$4,Justification!$J$2:$L$4,Justification!$N$2:$P$4,Justification!$R$2:$T$4,Justification!$V$2:$X$4,Justification!$Z$2:$AB$4,Justification!$AD$2:$AF$4,Justification!$A$8:$AF$168</definedName>
    <definedName name="Nursing_Staffing_Pattern">'Nursing &amp; Other Prac Staffing'!$C$8:$I$55</definedName>
    <definedName name="_xlnm.Print_Area" localSheetId="7">Assumptions!$A$1:$I$25</definedName>
    <definedName name="_xlnm.Print_Area" localSheetId="0">Instructions!$A$1:$K$28</definedName>
    <definedName name="_xlnm.Print_Area" localSheetId="1">Summary!$E$1:$R$40</definedName>
    <definedName name="_xlnm.Print_Titles" localSheetId="3">Justification!$1:$1</definedName>
    <definedName name="Recommendations">Summary!$G$37:$G$40</definedName>
    <definedName name="Recommended_Hours">Summary!$G$34</definedName>
    <definedName name="Resident_Info">Summary!$G$16:$Q$23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10" l="1"/>
  <c r="C9" i="10" l="1"/>
  <c r="D9" i="10"/>
  <c r="E9" i="10"/>
  <c r="F9" i="10"/>
  <c r="G9" i="10"/>
  <c r="H9" i="10"/>
  <c r="I9" i="10"/>
  <c r="C10" i="10"/>
  <c r="D10" i="10"/>
  <c r="E10" i="10"/>
  <c r="F10" i="10"/>
  <c r="G10" i="10"/>
  <c r="H10" i="10"/>
  <c r="I10" i="10"/>
  <c r="C11" i="10"/>
  <c r="D11" i="10"/>
  <c r="E11" i="10"/>
  <c r="F11" i="10"/>
  <c r="G11" i="10"/>
  <c r="H11" i="10"/>
  <c r="I11" i="10"/>
  <c r="C12" i="10"/>
  <c r="D12" i="10"/>
  <c r="E12" i="10"/>
  <c r="F12" i="10"/>
  <c r="G12" i="10"/>
  <c r="H12" i="10"/>
  <c r="I12" i="10"/>
  <c r="C13" i="10"/>
  <c r="D13" i="10"/>
  <c r="E13" i="10"/>
  <c r="F13" i="10"/>
  <c r="G13" i="10"/>
  <c r="H13" i="10"/>
  <c r="I13" i="10"/>
  <c r="C14" i="10"/>
  <c r="D14" i="10"/>
  <c r="E14" i="10"/>
  <c r="F14" i="10"/>
  <c r="G14" i="10"/>
  <c r="H14" i="10"/>
  <c r="I14" i="10"/>
  <c r="C15" i="10"/>
  <c r="D15" i="10"/>
  <c r="F15" i="10"/>
  <c r="G15" i="10"/>
  <c r="H15" i="10"/>
  <c r="I15" i="10"/>
  <c r="C16" i="10"/>
  <c r="D16" i="10"/>
  <c r="E16" i="10"/>
  <c r="F16" i="10"/>
  <c r="G16" i="10"/>
  <c r="H16" i="10"/>
  <c r="I16" i="10"/>
  <c r="C17" i="10"/>
  <c r="D17" i="10"/>
  <c r="E17" i="10"/>
  <c r="F17" i="10"/>
  <c r="G17" i="10"/>
  <c r="H17" i="10"/>
  <c r="I17" i="10"/>
  <c r="C18" i="10"/>
  <c r="D18" i="10"/>
  <c r="E18" i="10"/>
  <c r="F18" i="10"/>
  <c r="G18" i="10"/>
  <c r="H18" i="10"/>
  <c r="I18" i="10"/>
  <c r="C19" i="10"/>
  <c r="D19" i="10"/>
  <c r="E19" i="10"/>
  <c r="F19" i="10"/>
  <c r="G19" i="10"/>
  <c r="H19" i="10"/>
  <c r="I19" i="10"/>
  <c r="C20" i="10"/>
  <c r="D20" i="10"/>
  <c r="E20" i="10"/>
  <c r="F20" i="10"/>
  <c r="G20" i="10"/>
  <c r="H20" i="10"/>
  <c r="I20" i="10"/>
  <c r="C21" i="10"/>
  <c r="D21" i="10"/>
  <c r="E21" i="10"/>
  <c r="F21" i="10"/>
  <c r="G21" i="10"/>
  <c r="H21" i="10"/>
  <c r="I21" i="10"/>
  <c r="C22" i="10"/>
  <c r="D22" i="10"/>
  <c r="E22" i="10"/>
  <c r="F22" i="10"/>
  <c r="G22" i="10"/>
  <c r="H22" i="10"/>
  <c r="I22" i="10"/>
  <c r="C23" i="10"/>
  <c r="D23" i="10"/>
  <c r="E23" i="10"/>
  <c r="F23" i="10"/>
  <c r="G23" i="10"/>
  <c r="H23" i="10"/>
  <c r="I23" i="10"/>
  <c r="C24" i="10"/>
  <c r="D24" i="10"/>
  <c r="E24" i="10"/>
  <c r="F24" i="10"/>
  <c r="G24" i="10"/>
  <c r="H24" i="10"/>
  <c r="I24" i="10"/>
  <c r="C25" i="10"/>
  <c r="D25" i="10"/>
  <c r="E25" i="10"/>
  <c r="F25" i="10"/>
  <c r="G25" i="10"/>
  <c r="H25" i="10"/>
  <c r="I25" i="10"/>
  <c r="C26" i="10"/>
  <c r="D26" i="10"/>
  <c r="E26" i="10"/>
  <c r="F26" i="10"/>
  <c r="G26" i="10"/>
  <c r="H26" i="10"/>
  <c r="I26" i="10"/>
  <c r="C27" i="10"/>
  <c r="D27" i="10"/>
  <c r="E27" i="10"/>
  <c r="F27" i="10"/>
  <c r="G27" i="10"/>
  <c r="H27" i="10"/>
  <c r="I27" i="10"/>
  <c r="C28" i="10"/>
  <c r="D28" i="10"/>
  <c r="E28" i="10"/>
  <c r="F28" i="10"/>
  <c r="G28" i="10"/>
  <c r="H28" i="10"/>
  <c r="I28" i="10"/>
  <c r="C29" i="10"/>
  <c r="D29" i="10"/>
  <c r="E29" i="10"/>
  <c r="F29" i="10"/>
  <c r="G29" i="10"/>
  <c r="H29" i="10"/>
  <c r="I29" i="10"/>
  <c r="C30" i="10"/>
  <c r="D30" i="10"/>
  <c r="E30" i="10"/>
  <c r="F30" i="10"/>
  <c r="G30" i="10"/>
  <c r="H30" i="10"/>
  <c r="I30" i="10"/>
  <c r="C31" i="10"/>
  <c r="D31" i="10"/>
  <c r="E31" i="10"/>
  <c r="F31" i="10"/>
  <c r="G31" i="10"/>
  <c r="H31" i="10"/>
  <c r="I31" i="10"/>
  <c r="C32" i="10"/>
  <c r="D32" i="10"/>
  <c r="E32" i="10"/>
  <c r="F32" i="10"/>
  <c r="G32" i="10"/>
  <c r="H32" i="10"/>
  <c r="I32" i="10"/>
  <c r="C33" i="10"/>
  <c r="D33" i="10"/>
  <c r="E33" i="10"/>
  <c r="F33" i="10"/>
  <c r="G33" i="10"/>
  <c r="H33" i="10"/>
  <c r="I33" i="10"/>
  <c r="C34" i="10"/>
  <c r="D34" i="10"/>
  <c r="E34" i="10"/>
  <c r="F34" i="10"/>
  <c r="G34" i="10"/>
  <c r="H34" i="10"/>
  <c r="I34" i="10"/>
  <c r="C35" i="10"/>
  <c r="D35" i="10"/>
  <c r="E35" i="10"/>
  <c r="F35" i="10"/>
  <c r="G35" i="10"/>
  <c r="H35" i="10"/>
  <c r="I35" i="10"/>
  <c r="C36" i="10"/>
  <c r="D36" i="10"/>
  <c r="E36" i="10"/>
  <c r="F36" i="10"/>
  <c r="G36" i="10"/>
  <c r="H36" i="10"/>
  <c r="I36" i="10"/>
  <c r="C37" i="10"/>
  <c r="D37" i="10"/>
  <c r="E37" i="10"/>
  <c r="F37" i="10"/>
  <c r="G37" i="10"/>
  <c r="H37" i="10"/>
  <c r="I37" i="10"/>
  <c r="C38" i="10"/>
  <c r="D38" i="10"/>
  <c r="E38" i="10"/>
  <c r="F38" i="10"/>
  <c r="G38" i="10"/>
  <c r="H38" i="10"/>
  <c r="I38" i="10"/>
  <c r="C39" i="10"/>
  <c r="D39" i="10"/>
  <c r="E39" i="10"/>
  <c r="F39" i="10"/>
  <c r="G39" i="10"/>
  <c r="H39" i="10"/>
  <c r="I39" i="10"/>
  <c r="C40" i="10"/>
  <c r="D40" i="10"/>
  <c r="E40" i="10"/>
  <c r="F40" i="10"/>
  <c r="G40" i="10"/>
  <c r="H40" i="10"/>
  <c r="I40" i="10"/>
  <c r="C41" i="10"/>
  <c r="D41" i="10"/>
  <c r="E41" i="10"/>
  <c r="F41" i="10"/>
  <c r="G41" i="10"/>
  <c r="H41" i="10"/>
  <c r="I41" i="10"/>
  <c r="C42" i="10"/>
  <c r="D42" i="10"/>
  <c r="E42" i="10"/>
  <c r="F42" i="10"/>
  <c r="G42" i="10"/>
  <c r="H42" i="10"/>
  <c r="I42" i="10"/>
  <c r="C43" i="10"/>
  <c r="D43" i="10"/>
  <c r="E43" i="10"/>
  <c r="F43" i="10"/>
  <c r="G43" i="10"/>
  <c r="H43" i="10"/>
  <c r="I43" i="10"/>
  <c r="C44" i="10"/>
  <c r="D44" i="10"/>
  <c r="E44" i="10"/>
  <c r="F44" i="10"/>
  <c r="G44" i="10"/>
  <c r="H44" i="10"/>
  <c r="I44" i="10"/>
  <c r="C45" i="10"/>
  <c r="D45" i="10"/>
  <c r="E45" i="10"/>
  <c r="F45" i="10"/>
  <c r="G45" i="10"/>
  <c r="H45" i="10"/>
  <c r="I45" i="10"/>
  <c r="C46" i="10"/>
  <c r="D46" i="10"/>
  <c r="E46" i="10"/>
  <c r="F46" i="10"/>
  <c r="G46" i="10"/>
  <c r="H46" i="10"/>
  <c r="I46" i="10"/>
  <c r="C47" i="10"/>
  <c r="D47" i="10"/>
  <c r="E47" i="10"/>
  <c r="F47" i="10"/>
  <c r="G47" i="10"/>
  <c r="H47" i="10"/>
  <c r="I47" i="10"/>
  <c r="C48" i="10"/>
  <c r="D48" i="10"/>
  <c r="E48" i="10"/>
  <c r="F48" i="10"/>
  <c r="G48" i="10"/>
  <c r="H48" i="10"/>
  <c r="I48" i="10"/>
  <c r="C49" i="10"/>
  <c r="D49" i="10"/>
  <c r="E49" i="10"/>
  <c r="F49" i="10"/>
  <c r="G49" i="10"/>
  <c r="H49" i="10"/>
  <c r="I49" i="10"/>
  <c r="C50" i="10"/>
  <c r="D50" i="10"/>
  <c r="E50" i="10"/>
  <c r="F50" i="10"/>
  <c r="G50" i="10"/>
  <c r="H50" i="10"/>
  <c r="I50" i="10"/>
  <c r="C51" i="10"/>
  <c r="D51" i="10"/>
  <c r="E51" i="10"/>
  <c r="F51" i="10"/>
  <c r="G51" i="10"/>
  <c r="H51" i="10"/>
  <c r="I51" i="10"/>
  <c r="C52" i="10"/>
  <c r="D52" i="10"/>
  <c r="E52" i="10"/>
  <c r="F52" i="10"/>
  <c r="G52" i="10"/>
  <c r="H52" i="10"/>
  <c r="I52" i="10"/>
  <c r="C53" i="10"/>
  <c r="D53" i="10"/>
  <c r="E53" i="10"/>
  <c r="F53" i="10"/>
  <c r="G53" i="10"/>
  <c r="H53" i="10"/>
  <c r="I53" i="10"/>
  <c r="C54" i="10"/>
  <c r="D54" i="10"/>
  <c r="E54" i="10"/>
  <c r="F54" i="10"/>
  <c r="G54" i="10"/>
  <c r="H54" i="10"/>
  <c r="I54" i="10"/>
  <c r="C55" i="10"/>
  <c r="D55" i="10"/>
  <c r="E55" i="10"/>
  <c r="F55" i="10"/>
  <c r="G55" i="10"/>
  <c r="H55" i="10"/>
  <c r="I55" i="10"/>
  <c r="D8" i="10"/>
  <c r="E8" i="10"/>
  <c r="F8" i="10"/>
  <c r="G8" i="10"/>
  <c r="H8" i="10"/>
  <c r="I8" i="10"/>
  <c r="C8" i="10"/>
  <c r="B5" i="10"/>
  <c r="I56" i="9"/>
  <c r="H56" i="9"/>
  <c r="G56" i="9"/>
  <c r="F56" i="9"/>
  <c r="E56" i="9"/>
  <c r="D56" i="9"/>
  <c r="C56" i="9"/>
  <c r="B5" i="9"/>
  <c r="G31" i="1" l="1"/>
  <c r="E4" i="1"/>
  <c r="E5" i="1" s="1"/>
  <c r="E6" i="1" s="1"/>
  <c r="E7" i="1" s="1"/>
  <c r="E8" i="1" s="1"/>
  <c r="E9" i="1" s="1"/>
  <c r="G29" i="1"/>
  <c r="E10" i="1" l="1"/>
  <c r="E11" i="1" s="1"/>
  <c r="E12" i="1" s="1"/>
  <c r="E16" i="1" s="1"/>
  <c r="E17" i="1" s="1"/>
  <c r="E18" i="1" s="1"/>
  <c r="E19" i="1" s="1"/>
  <c r="E20" i="1" s="1"/>
  <c r="E21" i="1" s="1"/>
  <c r="E22" i="1" s="1"/>
  <c r="C56" i="7"/>
  <c r="C56" i="10" s="1"/>
  <c r="K24" i="1" s="1"/>
  <c r="D56" i="7"/>
  <c r="D56" i="10" s="1"/>
  <c r="L24" i="1" s="1"/>
  <c r="E56" i="7"/>
  <c r="E56" i="10" s="1"/>
  <c r="M24" i="1" s="1"/>
  <c r="F56" i="7"/>
  <c r="G56" i="7"/>
  <c r="G56" i="10" s="1"/>
  <c r="O24" i="1" s="1"/>
  <c r="H56" i="7"/>
  <c r="H56" i="10" s="1"/>
  <c r="P24" i="1" s="1"/>
  <c r="I56" i="7"/>
  <c r="I56" i="10" s="1"/>
  <c r="Q24" i="1" s="1"/>
  <c r="B5" i="7"/>
  <c r="G30" i="1" l="1"/>
  <c r="F56" i="10"/>
  <c r="N24" i="1" l="1"/>
  <c r="S23" i="1"/>
  <c r="S21" i="1" l="1"/>
  <c r="T21" i="1"/>
  <c r="U21" i="1"/>
  <c r="V21" i="1"/>
  <c r="W21" i="1"/>
  <c r="X21" i="1"/>
  <c r="Y21" i="1"/>
  <c r="S22" i="1"/>
  <c r="T22" i="1"/>
  <c r="U22" i="1"/>
  <c r="V22" i="1"/>
  <c r="W22" i="1"/>
  <c r="X22" i="1"/>
  <c r="Y22" i="1"/>
  <c r="T23" i="1"/>
  <c r="U23" i="1"/>
  <c r="V23" i="1"/>
  <c r="W23" i="1"/>
  <c r="X23" i="1"/>
  <c r="Y23" i="1"/>
  <c r="O23" i="3"/>
  <c r="P23" i="3"/>
  <c r="Q23" i="3"/>
  <c r="R23" i="3"/>
  <c r="O24" i="3"/>
  <c r="P24" i="3"/>
  <c r="Q24" i="3"/>
  <c r="R24" i="3"/>
  <c r="O25" i="3"/>
  <c r="P25" i="3"/>
  <c r="Q25" i="3"/>
  <c r="R25" i="3"/>
  <c r="O26" i="3"/>
  <c r="P26" i="3"/>
  <c r="Q26" i="3"/>
  <c r="R26" i="3"/>
  <c r="P22" i="3"/>
  <c r="Q22" i="3"/>
  <c r="R22" i="3"/>
  <c r="O22" i="3"/>
  <c r="O4" i="3" l="1"/>
  <c r="R17" i="3"/>
  <c r="Q17" i="3"/>
  <c r="P17" i="3"/>
  <c r="S17" i="1" s="1"/>
  <c r="O17" i="3"/>
  <c r="R16" i="3"/>
  <c r="S16" i="1" s="1"/>
  <c r="Q16" i="3"/>
  <c r="P16" i="3"/>
  <c r="O16" i="3"/>
  <c r="R15" i="3"/>
  <c r="Q15" i="3"/>
  <c r="P15" i="3"/>
  <c r="O15" i="3"/>
  <c r="R14" i="3"/>
  <c r="Q14" i="3"/>
  <c r="P14" i="3"/>
  <c r="O14" i="3"/>
  <c r="R13" i="3"/>
  <c r="Q13" i="3"/>
  <c r="P13" i="3"/>
  <c r="O13" i="3"/>
  <c r="R8" i="3"/>
  <c r="T16" i="1" s="1"/>
  <c r="Q8" i="3"/>
  <c r="P8" i="3"/>
  <c r="O8" i="3"/>
  <c r="R7" i="3"/>
  <c r="Q7" i="3"/>
  <c r="P7" i="3"/>
  <c r="O7" i="3"/>
  <c r="Y20" i="1" s="1"/>
  <c r="R6" i="3"/>
  <c r="Q6" i="3"/>
  <c r="P6" i="3"/>
  <c r="O6" i="3"/>
  <c r="R5" i="3"/>
  <c r="Q5" i="3"/>
  <c r="P5" i="3"/>
  <c r="O5" i="3"/>
  <c r="R4" i="3"/>
  <c r="Q4" i="3"/>
  <c r="P4" i="3"/>
  <c r="S20" i="1" l="1"/>
  <c r="T20" i="1"/>
  <c r="X20" i="1"/>
  <c r="W20" i="1"/>
  <c r="U20" i="1"/>
  <c r="V20" i="1"/>
  <c r="W17" i="1"/>
  <c r="X17" i="1"/>
  <c r="U17" i="1"/>
  <c r="V17" i="1"/>
  <c r="T17" i="1"/>
  <c r="Y17" i="1"/>
  <c r="T18" i="1"/>
  <c r="X18" i="1"/>
  <c r="Y18" i="1"/>
  <c r="S18" i="1"/>
  <c r="W18" i="1"/>
  <c r="U18" i="1"/>
  <c r="V18" i="1"/>
  <c r="U16" i="1"/>
  <c r="U19" i="1"/>
  <c r="Y19" i="1"/>
  <c r="V16" i="1"/>
  <c r="S19" i="1"/>
  <c r="X16" i="1"/>
  <c r="T19" i="1"/>
  <c r="X19" i="1"/>
  <c r="Y16" i="1"/>
  <c r="V19" i="1"/>
  <c r="W16" i="1"/>
  <c r="W19" i="1"/>
  <c r="G32" i="1" l="1"/>
  <c r="G33" i="1"/>
  <c r="G35" i="1" l="1"/>
  <c r="G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Salzwedel, David</author>
  </authors>
  <commentList>
    <comment ref="A3" authorId="0" shapeId="0" xr:uid="{00000000-0006-0000-0100-000001000000}">
      <text>
        <r>
          <rPr>
            <b/>
            <sz val="9"/>
            <color indexed="81"/>
            <rFont val="Tahoma"/>
            <family val="2"/>
          </rPr>
          <t>Salzwedel, David:</t>
        </r>
        <r>
          <rPr>
            <sz val="9"/>
            <color indexed="81"/>
            <rFont val="Tahoma"/>
            <family val="2"/>
          </rPr>
          <t xml:space="preserve">
hide column</t>
        </r>
      </text>
    </comment>
    <comment ref="T3" authorId="0" shapeId="0" xr:uid="{00000000-0006-0000-0100-000002000000}">
      <text>
        <r>
          <rPr>
            <b/>
            <sz val="9"/>
            <color indexed="81"/>
            <rFont val="Tahoma"/>
            <family val="2"/>
          </rPr>
          <t>Salzwedel, David:</t>
        </r>
        <r>
          <rPr>
            <sz val="9"/>
            <color indexed="81"/>
            <rFont val="Tahoma"/>
            <family val="2"/>
          </rPr>
          <t xml:space="preserve">
hide columns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Salzwedel, David</author>
  </authors>
  <commentList>
    <comment ref="D1" authorId="0" shapeId="0" xr:uid="{00000000-0006-0000-0200-000001000000}">
      <text>
        <r>
          <rPr>
            <b/>
            <sz val="9"/>
            <color indexed="81"/>
            <rFont val="Tahoma"/>
            <family val="2"/>
          </rPr>
          <t>Salzwedel, David:</t>
        </r>
        <r>
          <rPr>
            <sz val="9"/>
            <color indexed="81"/>
            <rFont val="Tahoma"/>
            <family val="2"/>
          </rPr>
          <t xml:space="preserve">
\\MERCER.COM\US_DATA\SHARED\MSP\DATA2\HCGB\ghcp\sop16\ODP\HCBS\Rate Setting\Modeled Rate Workgroup\Final FY 17-18 Rate Recommendations\FY 1718 Draft Fee Selections_Statewide_to ODP_061617.xlsx</t>
        </r>
      </text>
    </comment>
    <comment ref="J2" authorId="0" shapeId="0" xr:uid="{00000000-0006-0000-0200-000002000000}">
      <text>
        <r>
          <rPr>
            <b/>
            <sz val="9"/>
            <color indexed="81"/>
            <rFont val="Tahoma"/>
            <family val="2"/>
          </rPr>
          <t>Salzwedel, David:</t>
        </r>
        <r>
          <rPr>
            <sz val="9"/>
            <color indexed="81"/>
            <rFont val="Tahoma"/>
            <family val="2"/>
          </rPr>
          <t xml:space="preserve">
\\Mercer.com\us_data\SHARED\MSP\DATA2\HCGB\ghcp\sop16\ODP\HCBS\Rate Setting\Needs-based fees\Model &amp; Wages\Residential Supports Fee Model_Scenario B (Statewide).xlsm</t>
        </r>
      </text>
    </comment>
  </commentList>
</comments>
</file>

<file path=xl/sharedStrings.xml><?xml version="1.0" encoding="utf-8"?>
<sst xmlns="http://schemas.openxmlformats.org/spreadsheetml/2006/main" count="274" uniqueCount="155">
  <si>
    <t>Yes</t>
  </si>
  <si>
    <t>SIS Group 4</t>
  </si>
  <si>
    <t>DSP - High School Diploma</t>
  </si>
  <si>
    <t>DSP - Associate's Degree</t>
  </si>
  <si>
    <t>DSP - Bachelor's Degree</t>
  </si>
  <si>
    <t>5-8</t>
  </si>
  <si>
    <t>Home Size for Drop Down</t>
  </si>
  <si>
    <t>Licensed Group</t>
  </si>
  <si>
    <t>Licensed Life Sharing</t>
  </si>
  <si>
    <t>Home Type for Drop Down</t>
  </si>
  <si>
    <t>References to avoid hard coding</t>
  </si>
  <si>
    <t>Not Eligible for Exception</t>
  </si>
  <si>
    <t>Supervisor</t>
  </si>
  <si>
    <t>Residential Manager, Program Specialist, Staff Trainer</t>
  </si>
  <si>
    <t>Nurse and Other Practitioners</t>
  </si>
  <si>
    <t>Approved Program Capacity</t>
  </si>
  <si>
    <t>1 Person Total</t>
  </si>
  <si>
    <t>2 People Total</t>
  </si>
  <si>
    <t>3 People Total</t>
  </si>
  <si>
    <t>4 People Total</t>
  </si>
  <si>
    <t xml:space="preserve">5-8 People Total </t>
  </si>
  <si>
    <t>For Individuals Attending Day Activities</t>
  </si>
  <si>
    <t>Direct Care Hours Per Individual Per Week</t>
  </si>
  <si>
    <t>Lower Bound</t>
  </si>
  <si>
    <t>Upper Bound</t>
  </si>
  <si>
    <t>For Individuals Not Attending Day Activities</t>
  </si>
  <si>
    <t>Licensed Group Homes</t>
  </si>
  <si>
    <t>For All Individuals</t>
  </si>
  <si>
    <t>n/a</t>
  </si>
  <si>
    <t>Allocation of Direct Care Hours by Position Group</t>
  </si>
  <si>
    <t>DSP - Master's Level of PHD</t>
  </si>
  <si>
    <t>Hourly Wages by Position Group</t>
  </si>
  <si>
    <t>MCI</t>
  </si>
  <si>
    <t>Attends Day Activities On Sunday?</t>
  </si>
  <si>
    <t>Attends Day Activities On Monday?</t>
  </si>
  <si>
    <t>Attends Day Activities On Tuesday?</t>
  </si>
  <si>
    <t>Attends Day Activities On Wednesday?</t>
  </si>
  <si>
    <t>Attends Day Activities On Thursday?</t>
  </si>
  <si>
    <t>Attends Day Activities On Friday?</t>
  </si>
  <si>
    <t>Attends Day Activities On Saturday?</t>
  </si>
  <si>
    <t>Resident #1</t>
  </si>
  <si>
    <t>No</t>
  </si>
  <si>
    <t>Resident #2</t>
  </si>
  <si>
    <t>Resident #3</t>
  </si>
  <si>
    <t>Resident #4</t>
  </si>
  <si>
    <t>Resident #5</t>
  </si>
  <si>
    <t>Resident #6</t>
  </si>
  <si>
    <t>Resident #7</t>
  </si>
  <si>
    <t>Resident #8</t>
  </si>
  <si>
    <t>SIS Group 1</t>
  </si>
  <si>
    <t>SIS Group 2</t>
  </si>
  <si>
    <t>SIS Group 3</t>
  </si>
  <si>
    <t>STAFFING PATTERN</t>
  </si>
  <si>
    <t>SLC:</t>
  </si>
  <si>
    <t>Sunday</t>
  </si>
  <si>
    <t>Monday</t>
  </si>
  <si>
    <t>Tuesday</t>
  </si>
  <si>
    <t>Wednesday</t>
  </si>
  <si>
    <t>TOTAL HOURS</t>
  </si>
  <si>
    <t>Thursday</t>
  </si>
  <si>
    <t>Friday</t>
  </si>
  <si>
    <t>Saturday</t>
  </si>
  <si>
    <t>Statewide</t>
  </si>
  <si>
    <t>MPI</t>
  </si>
  <si>
    <t>Agency Name</t>
  </si>
  <si>
    <t>Service Location Code (SLC)</t>
  </si>
  <si>
    <t>Home Type</t>
  </si>
  <si>
    <t>Name, Phone Number, and E-mail of Fiscal Contact</t>
  </si>
  <si>
    <t>Name, Phone Number, and E-mail of Program Contact</t>
  </si>
  <si>
    <t>Group Homes with Day hours per individual per week</t>
  </si>
  <si>
    <t>Group Homes without Day hours per individual per week</t>
  </si>
  <si>
    <t>Life Sharing hours per individual per week</t>
  </si>
  <si>
    <t>APC</t>
  </si>
  <si>
    <t>Converted to per day</t>
  </si>
  <si>
    <t>Line Number</t>
  </si>
  <si>
    <t>Line Description</t>
  </si>
  <si>
    <t>Enter your agency's name.</t>
  </si>
  <si>
    <t>Enter your agency's Master Provider Index (MPI) number.</t>
  </si>
  <si>
    <t>A</t>
  </si>
  <si>
    <t>C</t>
  </si>
  <si>
    <t>D</t>
  </si>
  <si>
    <t>E</t>
  </si>
  <si>
    <t>F</t>
  </si>
  <si>
    <t>G</t>
  </si>
  <si>
    <t>H</t>
  </si>
  <si>
    <t>I</t>
  </si>
  <si>
    <t>Select the approved program capacity, from the drop-down list, for the SLC listed on Line 3.</t>
  </si>
  <si>
    <t>Select the home-type, from the drop-down list, for the SLC identified in Line 3 (either Licensed Group or Licensed Life Sharing).</t>
  </si>
  <si>
    <t>Enhanced Communication? (Yes/No)</t>
  </si>
  <si>
    <t>B</t>
  </si>
  <si>
    <t>J</t>
  </si>
  <si>
    <t>K</t>
  </si>
  <si>
    <t>Recipient Needs Group</t>
  </si>
  <si>
    <t>THIS TAB ADDS THE TOTAL STAFF PERSONS FOR EACH TIME INCREMENT FOR THE ENTIRE HOME FROM THE PREVIOUS TWO TABS</t>
  </si>
  <si>
    <t>MCI:</t>
  </si>
  <si>
    <t>Administrative Entity:</t>
  </si>
  <si>
    <t>COMPLETE STAFFING PATTERN TAB</t>
  </si>
  <si>
    <t>Weekly Staffing Pattern - Direct Care Hours Per Day (Staffing Pattern tab):</t>
  </si>
  <si>
    <r>
      <t xml:space="preserve">PLEASE INDICATE THE NUMBER OF </t>
    </r>
    <r>
      <rPr>
        <b/>
        <sz val="10"/>
        <color rgb="FFFF0000"/>
        <rFont val="Arial"/>
        <family val="2"/>
      </rPr>
      <t>DIRECT CARE STAFF PERSONS</t>
    </r>
    <r>
      <rPr>
        <sz val="10"/>
        <rFont val="Arial"/>
        <family val="2"/>
      </rPr>
      <t xml:space="preserve"> FOR EACH TIME INCREMENT FOR THE ENTIRE HOME</t>
    </r>
  </si>
  <si>
    <r>
      <t xml:space="preserve">PLEASE INDICATE THE NUMBER OF </t>
    </r>
    <r>
      <rPr>
        <b/>
        <sz val="10"/>
        <color rgb="FFFF0000"/>
        <rFont val="Arial"/>
        <family val="2"/>
      </rPr>
      <t>NURSING &amp; OTHER PRACTITIONER STAFF PERSONS</t>
    </r>
    <r>
      <rPr>
        <sz val="10"/>
        <rFont val="Arial"/>
        <family val="2"/>
      </rPr>
      <t xml:space="preserve"> FOR EACH TIME INCREMENT FOR THE ENTIRE HOME</t>
    </r>
  </si>
  <si>
    <t>Needs Group 4</t>
  </si>
  <si>
    <t>Total Weekly DSP Staff Hours as Reported by the Provider</t>
  </si>
  <si>
    <t>Total Weekly DSP Staff Hours Based on Modeled Assumptions</t>
  </si>
  <si>
    <t>Total Weekly Nursing &amp; Other Practitioner Staff Hours as Reported by the Provider</t>
  </si>
  <si>
    <t>Total Weekly Nursing &amp; Other Practitioner Staff Hours Based on Modeled Assumptions</t>
  </si>
  <si>
    <t>Weekly Provider Expenditures for Residential Home Listed on Lines 1 - 5.</t>
  </si>
  <si>
    <t>Enter name, phone number and e-mail address of agency's fiscal contact for this request.</t>
  </si>
  <si>
    <t>Enter name, phone number and e-mail address of agency's program contact for this request.</t>
  </si>
  <si>
    <t>Additional Weekly DSP Staff Hours Per Needs Exception Request</t>
  </si>
  <si>
    <t>Additional Weekly Nursing &amp; Other Practitioner Staff Hours Per Needs Exception Request</t>
  </si>
  <si>
    <t>Number of Needs Exceptions Requested</t>
  </si>
  <si>
    <t>Requesting Needs Exception (Yes/No)</t>
  </si>
  <si>
    <t xml:space="preserve">Recipient Name: </t>
  </si>
  <si>
    <t>Reasons for the additional staffing request for this recipient below:</t>
  </si>
  <si>
    <t>Number of FTE DSPs, for Residential home Listed on Lines 1 - 5, with a High School Diploma.</t>
  </si>
  <si>
    <t>Enter the number of full-time equivalent (FTEs) DSPs, for the residential home indicated on Lines 1 - 5, with a High School Diploma.</t>
  </si>
  <si>
    <t>Enter the Service Location Code (SLC) for the site for which the needs exception allowance is being made.</t>
  </si>
  <si>
    <r>
      <rPr>
        <b/>
        <sz val="11"/>
        <rFont val="Arial"/>
        <family val="2"/>
      </rPr>
      <t xml:space="preserve">Column A:  </t>
    </r>
    <r>
      <rPr>
        <sz val="11"/>
        <rFont val="Arial"/>
        <family val="2"/>
      </rPr>
      <t>Enter the Master Client Indices (MCIs) for all recipients who currently reside at the SLC entered on Line 3.</t>
    </r>
  </si>
  <si>
    <r>
      <rPr>
        <b/>
        <sz val="11"/>
        <rFont val="Arial"/>
        <family val="2"/>
      </rPr>
      <t>Column B:</t>
    </r>
    <r>
      <rPr>
        <sz val="11"/>
        <rFont val="Arial"/>
        <family val="2"/>
      </rPr>
      <t xml:space="preserve"> Select the needs group from the drop-down list, that aligns with the FY 17/18 fee schedule, for each recipient listed in Column A (please note that only recipients with a needs group of 4 will be eligible for a needs exception allowance).</t>
    </r>
  </si>
  <si>
    <r>
      <rPr>
        <b/>
        <sz val="11"/>
        <rFont val="Arial"/>
        <family val="2"/>
      </rPr>
      <t>Column C:</t>
    </r>
    <r>
      <rPr>
        <sz val="11"/>
        <rFont val="Arial"/>
        <family val="2"/>
      </rPr>
      <t xml:space="preserve"> Select Yes or No, from the drop-down list, indicating if each recipient listed in Column A is eligible for an enhanced communication fee.</t>
    </r>
  </si>
  <si>
    <r>
      <rPr>
        <b/>
        <sz val="11"/>
        <rFont val="Arial"/>
        <family val="2"/>
      </rPr>
      <t>Column D:</t>
    </r>
    <r>
      <rPr>
        <sz val="11"/>
        <rFont val="Arial"/>
        <family val="2"/>
      </rPr>
      <t xml:space="preserve"> Select Yes or No, from the drop-down list, depending on whether or not you are requesting a needs exception allowance for the recipient listed in Column A.</t>
    </r>
  </si>
  <si>
    <r>
      <rPr>
        <b/>
        <sz val="11"/>
        <rFont val="Arial"/>
        <family val="2"/>
      </rPr>
      <t xml:space="preserve">Columns E - K: </t>
    </r>
    <r>
      <rPr>
        <sz val="11"/>
        <rFont val="Arial"/>
        <family val="2"/>
      </rPr>
      <t>On a typical week for this residential SLC, please use the drop-downs to indicate if each recipient attends day habilitation programs. If a cell is left blank, the tool will default to the recipient not attending day habilitation. The selections for these drop-downs should align with how the provider is billing PROMISe for each recipient.</t>
    </r>
  </si>
  <si>
    <t>Enter the weekly Medicaid eligible expenditures needed for the residential home indicated on Lines 1 - 5. This should include direct and indirect allowable expenses associated with the operation of the home but should not include room and board expenditures.</t>
  </si>
  <si>
    <t xml:space="preserve">This line calculates how many needs exceptions allowances are being requested for the SLC in Line 3. </t>
  </si>
  <si>
    <t>This line summarizes the actual total weekly Direct Service Provider staffing hours, as reported by the agency, on the 'DSP Staffing' tab.</t>
  </si>
  <si>
    <t>This line summarizes the actual total weekly Nursing and Other Practitioner staffing hours, as reported by the agency, on the 'Nursing &amp; Other Prac Staffing' tab.</t>
  </si>
  <si>
    <t>This line summarizes the total weekly Direct Service Provider staffing hours assumed for the FY 17/18 fee schedule based on the recipient needs groups and if day habilitation programs are utilized as indicated in Lines 8 - 15.</t>
  </si>
  <si>
    <t>This line summarizes the total weekly Nursing and Other Practitioner staffing hours assumed for the FY 17/18 fee schedule based on the recipient needs groups and if day habilitation programs are utilized as indicated in Lines 8 - 15.</t>
  </si>
  <si>
    <t xml:space="preserve">This line calculates how many additional weekly Direct Service Provider staffing hours are needed per needs exception request, above what is assumed in the current FY 17/18 fee schedule for the SLC entered on Line 3. </t>
  </si>
  <si>
    <t xml:space="preserve">This line calculates how many additional weekly Nursing and Other Practitioner staffing hours are needed per needs exception request, above what is assumed in the current FY 17/18 fee schedule for the SLC entered on Line 3. </t>
  </si>
  <si>
    <t>Enter name of SC/SCs and date this submission discussed</t>
  </si>
  <si>
    <t xml:space="preserve">Enter name of AE/AEs who authorizes residential services and date copy of this submission sent to the AE. </t>
  </si>
  <si>
    <r>
      <t xml:space="preserve">Enter Date this submission sent to the ODP Rate Setting Mailbox - </t>
    </r>
    <r>
      <rPr>
        <u/>
        <sz val="11"/>
        <rFont val="Arial"/>
        <family val="2"/>
      </rPr>
      <t xml:space="preserve"> ra-ratesetting@pa.gov </t>
    </r>
    <r>
      <rPr>
        <sz val="11"/>
        <rFont val="Arial"/>
        <family val="2"/>
      </rPr>
      <t xml:space="preserve"> </t>
    </r>
  </si>
  <si>
    <t>11-18</t>
  </si>
  <si>
    <t xml:space="preserve">   Staffing Tabs</t>
  </si>
  <si>
    <t>On the 'DSP Staffing' and 'Nursing &amp; Other Prac Staffing' tabs, please indicate the number of staff persons needed to staff the home for each time increment for the SLC listed on Line 3. The information listed on the 'Total Staffing Pattern' tab will populate Line 16.
Examples of staff that should be included on the 'DSP Staffing' tab are High School Diploma, Associate's Degree, Bachelor's Degree, Master's Degree or PhD level provider agency staff that work directly with individuals in residential group homes with the aim of assisting the individual to become integrated into his/her community or the least restrictive environment. 
Examples of staff that should be included on the 'Nursing &amp; Other Prac Staffing' tab are nursing, behavior support, and clinical provider agency staff that work directly with individuals in residential group homes with the aim of assisting the individual to become integrated into his/her community or the least restrictive environment.</t>
  </si>
  <si>
    <t>19 a</t>
  </si>
  <si>
    <t>27-30</t>
  </si>
  <si>
    <t>These lines illustrate the final needs exception recommendation as approved by the ODP Fiscal and Program Offices.</t>
  </si>
  <si>
    <t xml:space="preserve">   JUSTIFICATION</t>
  </si>
  <si>
    <t xml:space="preserve">Provide the specific justification for the request for additional staffing supports for each individual and identify the additional staffing hours specific to DSP, Nursing, and/or Behavior Supports. </t>
  </si>
  <si>
    <t>SC Name and Date Submission Discussed and/or Team Meeting</t>
  </si>
  <si>
    <t>AE Name and Date Notified of This Submission</t>
  </si>
  <si>
    <t>Date Form Submitted to ODP</t>
  </si>
  <si>
    <t>Date of Program Review and Recommendation</t>
  </si>
  <si>
    <t>Date of LEAP</t>
  </si>
  <si>
    <t xml:space="preserve">Date and Final Determination </t>
  </si>
  <si>
    <t>Date of Fiscal Review and Recommendation</t>
  </si>
  <si>
    <t>Date of SIS Assessment:</t>
  </si>
  <si>
    <t>ODP Residential Fee Schedule Needs Exception Allowance Tool - Summary</t>
  </si>
  <si>
    <t>ODP Residential Fee Schedule Needs Exception Allowance Tool - Justification Tab</t>
  </si>
  <si>
    <t xml:space="preserve"> ODP Residential Fee Schedule Needs Exception Allowance Tool - DSP Staffing Summary</t>
  </si>
  <si>
    <t>ODP Residential Fee Schedule Needs Exception Allowance Tool - Nursing &amp; Other Prac Staffing Summary</t>
  </si>
  <si>
    <t>ODP Residential Fee Schedule Needs Exception Allowance Tool - Staffing Summary</t>
  </si>
  <si>
    <t>ODP Residential Fee Schedule Needs Exception Allowance Tool -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</si>
</sst>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409]h:mm\ AM/PM;@"/>
  </numFmts>
  <fonts count="42" x14ac:knownFonts="1">
    <font>
      <sz val="11"/>
      <color theme="1"/>
      <name val="Arial"/>
      <family val="2"/>
    </font>
    <font>
      <sz val="10"/>
      <color theme="1"/>
      <name val="Arial"/>
      <family val="2"/>
    </font>
    <font>
      <sz val="11"/>
      <color theme="1"/>
      <name val="Arial"/>
      <family val="2"/>
    </font>
    <font>
      <sz val="10"/>
      <name val="Arial"/>
      <family val="2"/>
    </font>
    <font>
      <sz val="10"/>
      <name val="MS Sans Serif"/>
      <family val="2"/>
    </font>
    <font>
      <sz val="11"/>
      <color theme="1"/>
      <name val="Calibri"/>
      <family val="2"/>
      <scheme val="minor"/>
    </font>
    <font>
      <sz val="10"/>
      <color theme="1"/>
      <name val="Arial"/>
      <family val="2"/>
    </font>
    <font>
      <b/>
      <sz val="10"/>
      <color theme="1"/>
      <name val="Arial"/>
      <family val="2"/>
    </font>
    <font>
      <b/>
      <sz val="10"/>
      <name val="Arial"/>
      <family val="2"/>
    </font>
    <font>
      <sz val="10"/>
      <color rgb="FFFF00FF"/>
      <name val="Arial"/>
      <family val="2"/>
    </font>
    <font>
      <sz val="9"/>
      <color indexed="81"/>
      <name val="Tahoma"/>
      <family val="2"/>
    </font>
    <font>
      <b/>
      <sz val="9"/>
      <color indexed="81"/>
      <name val="Tahoma"/>
      <family val="2"/>
    </font>
    <font>
      <b/>
      <sz val="10"/>
      <color rgb="FFFF00FF"/>
      <name val="Arial"/>
      <family val="2"/>
    </font>
    <font>
      <sz val="10"/>
      <color theme="0" tint="-0.499984740745262"/>
      <name val="Arial"/>
      <family val="2"/>
    </font>
    <font>
      <i/>
      <sz val="10"/>
      <color theme="1"/>
      <name val="Arial"/>
      <family val="2"/>
    </font>
    <font>
      <sz val="10"/>
      <color theme="1"/>
      <name val="Calibri"/>
      <family val="2"/>
      <scheme val="minor"/>
    </font>
    <font>
      <sz val="12"/>
      <name val="Times New Roman"/>
      <family val="1"/>
    </font>
    <font>
      <sz val="10"/>
      <color indexed="14"/>
      <name val="Arial"/>
      <family val="2"/>
    </font>
    <font>
      <sz val="16"/>
      <color theme="1"/>
      <name val="Arial"/>
      <family val="2"/>
    </font>
    <font>
      <sz val="10"/>
      <color indexed="8"/>
      <name val="Arial"/>
      <family val="2"/>
    </font>
    <font>
      <b/>
      <sz val="11"/>
      <color theme="1"/>
      <name val="Arial"/>
      <family val="2"/>
    </font>
    <font>
      <b/>
      <sz val="10"/>
      <color rgb="FFFF0000"/>
      <name val="Arial"/>
      <family val="2"/>
    </font>
    <font>
      <sz val="11"/>
      <color indexed="8"/>
      <name val="Calibri"/>
      <family val="2"/>
    </font>
    <font>
      <b/>
      <sz val="11"/>
      <color indexed="8"/>
      <name val="Calibri"/>
      <family val="2"/>
    </font>
    <font>
      <sz val="11"/>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Arial"/>
      <family val="2"/>
    </font>
    <font>
      <sz val="11"/>
      <name val="Arial"/>
      <family val="2"/>
    </font>
    <font>
      <u/>
      <sz val="11"/>
      <name val="Arial"/>
      <family val="2"/>
    </font>
  </fonts>
  <fills count="29">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9">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0" fontId="4" fillId="0" borderId="0"/>
    <xf numFmtId="44" fontId="4" fillId="0" borderId="0" applyFont="0" applyFill="0" applyBorder="0" applyAlignment="0" applyProtection="0"/>
    <xf numFmtId="0" fontId="5" fillId="0" borderId="0"/>
    <xf numFmtId="43" fontId="3" fillId="0" borderId="0" applyFont="0" applyFill="0" applyBorder="0" applyAlignment="0" applyProtection="0"/>
    <xf numFmtId="9" fontId="2" fillId="0" borderId="0" applyFont="0" applyFill="0" applyBorder="0" applyAlignment="0" applyProtection="0"/>
    <xf numFmtId="0" fontId="3" fillId="0" borderId="0"/>
    <xf numFmtId="0" fontId="16" fillId="0" borderId="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4" borderId="0" applyNumberFormat="0" applyBorder="0" applyAlignment="0" applyProtection="0"/>
    <xf numFmtId="0" fontId="26" fillId="8" borderId="0" applyNumberFormat="0" applyBorder="0" applyAlignment="0" applyProtection="0"/>
    <xf numFmtId="0" fontId="27" fillId="25" borderId="63" applyNumberFormat="0" applyAlignment="0" applyProtection="0"/>
    <xf numFmtId="0" fontId="28" fillId="26" borderId="64" applyNumberFormat="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22" fillId="0" borderId="0" applyFont="0" applyFill="0" applyBorder="0" applyAlignment="0" applyProtection="0"/>
    <xf numFmtId="0" fontId="29" fillId="0" borderId="0" applyNumberFormat="0" applyFill="0" applyBorder="0" applyAlignment="0" applyProtection="0"/>
    <xf numFmtId="0" fontId="30" fillId="9" borderId="0" applyNumberFormat="0" applyBorder="0" applyAlignment="0" applyProtection="0"/>
    <xf numFmtId="0" fontId="31" fillId="0" borderId="65" applyNumberFormat="0" applyFill="0" applyAlignment="0" applyProtection="0"/>
    <xf numFmtId="0" fontId="32" fillId="0" borderId="66" applyNumberFormat="0" applyFill="0" applyAlignment="0" applyProtection="0"/>
    <xf numFmtId="0" fontId="33" fillId="0" borderId="67" applyNumberFormat="0" applyFill="0" applyAlignment="0" applyProtection="0"/>
    <xf numFmtId="0" fontId="33" fillId="0" borderId="0" applyNumberFormat="0" applyFill="0" applyBorder="0" applyAlignment="0" applyProtection="0"/>
    <xf numFmtId="0" fontId="24" fillId="12" borderId="63" applyNumberFormat="0" applyAlignment="0" applyProtection="0"/>
    <xf numFmtId="0" fontId="34" fillId="0" borderId="68" applyNumberFormat="0" applyFill="0" applyAlignment="0" applyProtection="0"/>
    <xf numFmtId="0" fontId="35" fillId="27" borderId="0" applyNumberFormat="0" applyBorder="0" applyAlignment="0" applyProtection="0"/>
    <xf numFmtId="0" fontId="5" fillId="0" borderId="0"/>
    <xf numFmtId="0" fontId="19" fillId="28" borderId="69" applyNumberFormat="0" applyFont="0" applyAlignment="0" applyProtection="0"/>
    <xf numFmtId="0" fontId="36" fillId="25" borderId="70" applyNumberFormat="0" applyAlignment="0" applyProtection="0"/>
    <xf numFmtId="0" fontId="37" fillId="0" borderId="0" applyNumberFormat="0" applyFill="0" applyBorder="0" applyAlignment="0" applyProtection="0"/>
    <xf numFmtId="0" fontId="23" fillId="0" borderId="71" applyNumberFormat="0" applyFill="0" applyAlignment="0" applyProtection="0"/>
    <xf numFmtId="0" fontId="38" fillId="0" borderId="0" applyNumberFormat="0" applyFill="0" applyBorder="0" applyAlignment="0" applyProtection="0"/>
  </cellStyleXfs>
  <cellXfs count="265">
    <xf numFmtId="0" fontId="0" fillId="0" borderId="0" xfId="0"/>
    <xf numFmtId="0" fontId="6" fillId="0" borderId="0" xfId="0" applyFont="1" applyProtection="1"/>
    <xf numFmtId="0" fontId="6" fillId="0" borderId="0" xfId="0" applyFont="1"/>
    <xf numFmtId="0" fontId="6" fillId="0" borderId="0" xfId="0" applyFont="1" applyAlignment="1">
      <alignment wrapText="1"/>
    </xf>
    <xf numFmtId="0" fontId="6" fillId="0" borderId="0" xfId="0" quotePrefix="1" applyFont="1"/>
    <xf numFmtId="165" fontId="6" fillId="0" borderId="0" xfId="8" applyNumberFormat="1" applyFont="1"/>
    <xf numFmtId="44" fontId="6" fillId="0" borderId="0" xfId="2" applyFont="1"/>
    <xf numFmtId="0" fontId="13" fillId="0" borderId="0" xfId="0" applyFont="1"/>
    <xf numFmtId="0" fontId="6" fillId="0" borderId="22" xfId="0" applyFont="1" applyBorder="1"/>
    <xf numFmtId="0" fontId="15" fillId="0" borderId="0" xfId="6" applyFont="1" applyAlignment="1" applyProtection="1">
      <alignment vertical="center"/>
    </xf>
    <xf numFmtId="0" fontId="6" fillId="0" borderId="0" xfId="6" applyFont="1" applyAlignment="1" applyProtection="1">
      <alignment vertical="center"/>
    </xf>
    <xf numFmtId="0" fontId="6" fillId="4" borderId="29" xfId="6" applyFont="1" applyFill="1" applyBorder="1" applyAlignment="1" applyProtection="1">
      <alignment horizontal="center" vertical="center" wrapText="1"/>
    </xf>
    <xf numFmtId="0" fontId="6" fillId="4" borderId="23" xfId="6" applyFont="1" applyFill="1" applyBorder="1" applyAlignment="1" applyProtection="1">
      <alignment horizontal="center" vertical="center" wrapText="1"/>
    </xf>
    <xf numFmtId="0" fontId="6" fillId="4" borderId="2" xfId="6" applyFont="1" applyFill="1" applyBorder="1" applyAlignment="1" applyProtection="1">
      <alignment horizontal="center" vertical="center" wrapText="1"/>
    </xf>
    <xf numFmtId="0" fontId="6" fillId="4" borderId="37" xfId="6" applyFont="1" applyFill="1" applyBorder="1" applyAlignment="1" applyProtection="1">
      <alignment horizontal="center" vertical="center" wrapText="1"/>
    </xf>
    <xf numFmtId="0" fontId="6" fillId="4" borderId="11" xfId="6" applyFont="1" applyFill="1" applyBorder="1" applyAlignment="1" applyProtection="1">
      <alignment horizontal="center" vertical="center" wrapText="1"/>
    </xf>
    <xf numFmtId="0" fontId="6" fillId="4" borderId="7" xfId="6" applyFont="1" applyFill="1" applyBorder="1" applyAlignment="1" applyProtection="1">
      <alignment horizontal="center" vertical="center" wrapText="1"/>
    </xf>
    <xf numFmtId="0" fontId="6" fillId="0" borderId="9" xfId="6" applyFont="1" applyBorder="1" applyProtection="1"/>
    <xf numFmtId="164" fontId="6" fillId="0" borderId="6" xfId="7" applyNumberFormat="1" applyFont="1" applyBorder="1" applyProtection="1"/>
    <xf numFmtId="164" fontId="6" fillId="0" borderId="1" xfId="7" applyNumberFormat="1" applyFont="1" applyBorder="1" applyProtection="1"/>
    <xf numFmtId="164" fontId="6" fillId="0" borderId="38" xfId="7" applyNumberFormat="1" applyFont="1" applyBorder="1" applyProtection="1"/>
    <xf numFmtId="164" fontId="6" fillId="0" borderId="7" xfId="7" applyNumberFormat="1" applyFont="1" applyBorder="1" applyProtection="1"/>
    <xf numFmtId="164" fontId="6" fillId="0" borderId="37" xfId="7" applyNumberFormat="1" applyFont="1" applyBorder="1" applyProtection="1"/>
    <xf numFmtId="0" fontId="6" fillId="0" borderId="41" xfId="6" applyFont="1" applyBorder="1" applyProtection="1"/>
    <xf numFmtId="164" fontId="6" fillId="0" borderId="2" xfId="7" applyNumberFormat="1" applyFont="1" applyBorder="1" applyProtection="1"/>
    <xf numFmtId="164" fontId="6" fillId="0" borderId="34" xfId="7" applyNumberFormat="1" applyFont="1" applyBorder="1" applyProtection="1"/>
    <xf numFmtId="164" fontId="6" fillId="0" borderId="6" xfId="7" applyNumberFormat="1" applyFont="1" applyBorder="1" applyAlignment="1" applyProtection="1">
      <alignment horizontal="center"/>
    </xf>
    <xf numFmtId="164" fontId="6" fillId="0" borderId="7" xfId="7" applyNumberFormat="1" applyFont="1" applyBorder="1" applyAlignment="1" applyProtection="1">
      <alignment horizontal="center"/>
    </xf>
    <xf numFmtId="164" fontId="6" fillId="0" borderId="6" xfId="7" applyNumberFormat="1" applyFont="1" applyFill="1" applyBorder="1" applyAlignment="1" applyProtection="1">
      <alignment horizontal="right"/>
    </xf>
    <xf numFmtId="164" fontId="6" fillId="0" borderId="2" xfId="7" applyNumberFormat="1" applyFont="1" applyFill="1" applyBorder="1" applyProtection="1"/>
    <xf numFmtId="164" fontId="6" fillId="0" borderId="2" xfId="7" applyNumberFormat="1" applyFont="1" applyFill="1" applyBorder="1" applyAlignment="1" applyProtection="1">
      <alignment horizontal="right"/>
    </xf>
    <xf numFmtId="164" fontId="6" fillId="0" borderId="34" xfId="7" applyNumberFormat="1" applyFont="1" applyFill="1" applyBorder="1" applyProtection="1"/>
    <xf numFmtId="164" fontId="6" fillId="0" borderId="37" xfId="7" applyNumberFormat="1" applyFont="1" applyBorder="1" applyAlignment="1" applyProtection="1">
      <alignment horizontal="center"/>
    </xf>
    <xf numFmtId="0" fontId="6" fillId="0" borderId="10" xfId="6" applyFont="1" applyBorder="1" applyProtection="1"/>
    <xf numFmtId="164" fontId="6" fillId="0" borderId="30" xfId="7" applyNumberFormat="1" applyFont="1" applyFill="1" applyBorder="1" applyAlignment="1" applyProtection="1">
      <alignment horizontal="right"/>
    </xf>
    <xf numFmtId="164" fontId="6" fillId="0" borderId="40" xfId="7" applyNumberFormat="1" applyFont="1" applyFill="1" applyBorder="1" applyProtection="1"/>
    <xf numFmtId="164" fontId="6" fillId="0" borderId="39" xfId="7" applyNumberFormat="1" applyFont="1" applyFill="1" applyBorder="1" applyAlignment="1" applyProtection="1">
      <alignment horizontal="right"/>
    </xf>
    <xf numFmtId="164" fontId="6" fillId="0" borderId="28" xfId="7" applyNumberFormat="1" applyFont="1" applyFill="1" applyBorder="1" applyProtection="1"/>
    <xf numFmtId="164" fontId="6" fillId="0" borderId="13" xfId="7" applyNumberFormat="1" applyFont="1" applyFill="1" applyBorder="1" applyAlignment="1" applyProtection="1">
      <alignment horizontal="center"/>
    </xf>
    <xf numFmtId="164" fontId="6" fillId="0" borderId="14" xfId="7" applyNumberFormat="1" applyFont="1" applyFill="1" applyBorder="1" applyAlignment="1" applyProtection="1">
      <alignment horizontal="center"/>
    </xf>
    <xf numFmtId="0" fontId="6" fillId="0" borderId="27" xfId="0" applyFont="1" applyBorder="1" applyProtection="1"/>
    <xf numFmtId="44" fontId="6" fillId="0" borderId="4" xfId="2" applyFont="1" applyBorder="1" applyProtection="1"/>
    <xf numFmtId="44" fontId="6" fillId="0" borderId="5" xfId="2" applyFont="1" applyBorder="1" applyProtection="1"/>
    <xf numFmtId="44" fontId="6" fillId="0" borderId="6" xfId="2" applyFont="1" applyBorder="1" applyProtection="1"/>
    <xf numFmtId="44" fontId="6" fillId="0" borderId="7" xfId="2" applyFont="1" applyBorder="1" applyProtection="1"/>
    <xf numFmtId="44" fontId="6" fillId="0" borderId="13" xfId="2" applyFont="1" applyBorder="1" applyProtection="1"/>
    <xf numFmtId="44" fontId="6" fillId="0" borderId="14" xfId="2" applyFont="1" applyBorder="1" applyProtection="1"/>
    <xf numFmtId="0" fontId="6" fillId="4" borderId="14" xfId="6" applyFont="1" applyFill="1" applyBorder="1" applyAlignment="1" applyProtection="1">
      <alignment horizontal="center" vertical="center" wrapText="1"/>
    </xf>
    <xf numFmtId="0" fontId="6" fillId="0" borderId="0" xfId="0" applyFont="1" applyBorder="1" applyAlignment="1"/>
    <xf numFmtId="0" fontId="8" fillId="0" borderId="0" xfId="9" applyFont="1"/>
    <xf numFmtId="0" fontId="3" fillId="0" borderId="0" xfId="9" applyFont="1"/>
    <xf numFmtId="49" fontId="8" fillId="0" borderId="0" xfId="9" applyNumberFormat="1" applyFont="1" applyAlignment="1">
      <alignment horizontal="right"/>
    </xf>
    <xf numFmtId="0" fontId="8" fillId="0" borderId="0" xfId="9" applyFont="1" applyAlignment="1">
      <alignment horizontal="center"/>
    </xf>
    <xf numFmtId="49" fontId="8" fillId="0" borderId="0" xfId="9" applyNumberFormat="1" applyFont="1"/>
    <xf numFmtId="0" fontId="17" fillId="0" borderId="0" xfId="0" applyFont="1"/>
    <xf numFmtId="0" fontId="18" fillId="0" borderId="0" xfId="0" applyFont="1" applyFill="1" applyAlignment="1">
      <alignment vertical="center"/>
    </xf>
    <xf numFmtId="0" fontId="6" fillId="0" borderId="0" xfId="0" applyFont="1" applyAlignment="1" applyProtection="1">
      <alignment vertical="center"/>
    </xf>
    <xf numFmtId="0" fontId="6" fillId="6"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3" fillId="0" borderId="0" xfId="0" applyFont="1" applyAlignment="1" applyProtection="1">
      <alignment vertical="center"/>
    </xf>
    <xf numFmtId="0" fontId="6" fillId="0" borderId="0" xfId="0" applyFont="1" applyFill="1" applyBorder="1" applyAlignment="1" applyProtection="1">
      <alignment horizontal="left" vertical="center" wrapText="1"/>
    </xf>
    <xf numFmtId="0" fontId="6" fillId="3" borderId="2" xfId="0" applyFont="1" applyFill="1" applyBorder="1" applyAlignment="1" applyProtection="1">
      <alignment vertical="center"/>
    </xf>
    <xf numFmtId="0" fontId="6" fillId="0" borderId="0" xfId="2" applyNumberFormat="1" applyFont="1" applyFill="1" applyBorder="1" applyAlignment="1" applyProtection="1">
      <alignment vertical="center"/>
    </xf>
    <xf numFmtId="44" fontId="6" fillId="0" borderId="0" xfId="2" applyFont="1" applyFill="1" applyBorder="1" applyAlignment="1" applyProtection="1">
      <alignment vertical="center"/>
    </xf>
    <xf numFmtId="1" fontId="6" fillId="3" borderId="2" xfId="0" applyNumberFormat="1" applyFont="1" applyFill="1" applyBorder="1" applyAlignment="1" applyProtection="1">
      <alignment vertical="center"/>
    </xf>
    <xf numFmtId="166" fontId="3" fillId="0" borderId="0" xfId="9" applyNumberFormat="1" applyFont="1"/>
    <xf numFmtId="0" fontId="3" fillId="0" borderId="0" xfId="9" applyFont="1" applyBorder="1" applyAlignment="1"/>
    <xf numFmtId="0" fontId="8" fillId="0" borderId="53" xfId="10" applyFont="1" applyBorder="1" applyAlignment="1">
      <alignment horizontal="center" vertical="center"/>
    </xf>
    <xf numFmtId="0" fontId="8" fillId="0" borderId="50" xfId="10" applyFont="1" applyBorder="1" applyAlignment="1">
      <alignment horizontal="center" vertical="center"/>
    </xf>
    <xf numFmtId="0" fontId="6" fillId="0" borderId="0" xfId="0" applyFont="1" applyBorder="1"/>
    <xf numFmtId="0" fontId="6" fillId="0" borderId="19" xfId="0" applyFont="1" applyBorder="1"/>
    <xf numFmtId="0" fontId="19" fillId="0" borderId="0" xfId="0" applyFont="1"/>
    <xf numFmtId="0" fontId="17" fillId="0" borderId="18" xfId="0" applyFont="1" applyBorder="1"/>
    <xf numFmtId="0" fontId="17" fillId="0" borderId="57" xfId="0" applyFont="1" applyBorder="1"/>
    <xf numFmtId="0" fontId="17" fillId="0" borderId="19" xfId="0" applyFont="1" applyBorder="1"/>
    <xf numFmtId="0" fontId="17" fillId="0" borderId="21" xfId="0" applyFont="1" applyBorder="1"/>
    <xf numFmtId="0" fontId="17" fillId="0" borderId="0" xfId="0" applyFont="1" applyBorder="1"/>
    <xf numFmtId="0" fontId="17" fillId="0" borderId="22" xfId="0" applyFont="1" applyBorder="1"/>
    <xf numFmtId="0" fontId="17" fillId="0" borderId="16" xfId="0" applyFont="1" applyBorder="1"/>
    <xf numFmtId="0" fontId="17" fillId="0" borderId="24" xfId="0" applyFont="1" applyBorder="1"/>
    <xf numFmtId="0" fontId="17" fillId="0" borderId="17" xfId="0" applyFont="1" applyBorder="1"/>
    <xf numFmtId="0" fontId="6" fillId="0" borderId="18" xfId="0" applyFont="1" applyBorder="1"/>
    <xf numFmtId="0" fontId="6" fillId="0" borderId="57" xfId="0" applyFont="1" applyBorder="1"/>
    <xf numFmtId="0" fontId="0" fillId="0" borderId="21" xfId="0" quotePrefix="1" applyBorder="1"/>
    <xf numFmtId="0" fontId="6" fillId="0" borderId="0" xfId="0" quotePrefix="1" applyFont="1" applyBorder="1"/>
    <xf numFmtId="0" fontId="6" fillId="0" borderId="22" xfId="0" quotePrefix="1" applyFont="1" applyBorder="1"/>
    <xf numFmtId="164" fontId="6" fillId="0" borderId="21" xfId="1" applyNumberFormat="1" applyFont="1" applyBorder="1"/>
    <xf numFmtId="164" fontId="6" fillId="0" borderId="0" xfId="1" applyNumberFormat="1" applyFont="1" applyBorder="1"/>
    <xf numFmtId="164" fontId="6" fillId="0" borderId="22" xfId="1" applyNumberFormat="1" applyFont="1" applyBorder="1"/>
    <xf numFmtId="164" fontId="6" fillId="0" borderId="16" xfId="1" applyNumberFormat="1" applyFont="1" applyBorder="1"/>
    <xf numFmtId="164" fontId="6" fillId="0" borderId="24" xfId="1" applyNumberFormat="1" applyFont="1" applyBorder="1"/>
    <xf numFmtId="164" fontId="6" fillId="0" borderId="17" xfId="1" applyNumberFormat="1" applyFont="1" applyBorder="1"/>
    <xf numFmtId="0" fontId="0" fillId="0" borderId="21" xfId="0" applyBorder="1"/>
    <xf numFmtId="164" fontId="6" fillId="0" borderId="18" xfId="1" applyNumberFormat="1" applyFont="1" applyBorder="1"/>
    <xf numFmtId="164" fontId="6" fillId="0" borderId="57" xfId="1" applyNumberFormat="1" applyFont="1" applyBorder="1"/>
    <xf numFmtId="164" fontId="6" fillId="0" borderId="19" xfId="1" applyNumberFormat="1" applyFont="1" applyBorder="1"/>
    <xf numFmtId="0" fontId="17" fillId="0" borderId="23" xfId="0" applyFont="1" applyBorder="1"/>
    <xf numFmtId="0" fontId="17" fillId="0" borderId="38" xfId="0" applyFont="1" applyBorder="1"/>
    <xf numFmtId="0" fontId="0" fillId="0" borderId="0" xfId="0" applyAlignment="1">
      <alignment vertical="center"/>
    </xf>
    <xf numFmtId="0" fontId="20" fillId="0" borderId="0" xfId="0" applyFont="1" applyAlignment="1">
      <alignment vertical="center"/>
    </xf>
    <xf numFmtId="0" fontId="20" fillId="4" borderId="2" xfId="0" applyFont="1" applyFill="1" applyBorder="1" applyAlignment="1">
      <alignment vertical="center" wrapText="1"/>
    </xf>
    <xf numFmtId="0" fontId="7" fillId="0" borderId="0" xfId="2"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7" fillId="3" borderId="50" xfId="0" applyFont="1" applyFill="1" applyBorder="1" applyAlignment="1" applyProtection="1">
      <alignment vertical="center"/>
    </xf>
    <xf numFmtId="0" fontId="7" fillId="3" borderId="60" xfId="0" applyFont="1" applyFill="1" applyBorder="1" applyAlignment="1" applyProtection="1">
      <alignment vertical="center"/>
    </xf>
    <xf numFmtId="1" fontId="6" fillId="0" borderId="0" xfId="0" applyNumberFormat="1" applyFont="1" applyFill="1" applyBorder="1" applyAlignment="1" applyProtection="1">
      <alignment vertical="center"/>
    </xf>
    <xf numFmtId="0" fontId="1" fillId="0" borderId="0" xfId="0" applyFont="1" applyAlignment="1" applyProtection="1">
      <alignment vertical="center"/>
    </xf>
    <xf numFmtId="2" fontId="6" fillId="3" borderId="2" xfId="0" applyNumberFormat="1" applyFont="1" applyFill="1" applyBorder="1" applyAlignment="1" applyProtection="1">
      <alignment vertical="center"/>
    </xf>
    <xf numFmtId="0" fontId="3" fillId="3" borderId="58" xfId="9" applyNumberFormat="1" applyFont="1" applyFill="1" applyBorder="1" applyProtection="1"/>
    <xf numFmtId="0" fontId="3" fillId="3" borderId="59" xfId="9" applyNumberFormat="1" applyFont="1" applyFill="1" applyBorder="1" applyProtection="1"/>
    <xf numFmtId="0" fontId="3" fillId="3" borderId="6" xfId="9" applyNumberFormat="1" applyFont="1" applyFill="1" applyBorder="1" applyProtection="1"/>
    <xf numFmtId="0" fontId="3" fillId="3" borderId="9" xfId="9" applyNumberFormat="1" applyFont="1" applyFill="1" applyBorder="1" applyProtection="1"/>
    <xf numFmtId="0" fontId="3" fillId="3" borderId="11" xfId="9" applyNumberFormat="1" applyFont="1" applyFill="1" applyBorder="1" applyProtection="1"/>
    <xf numFmtId="0" fontId="3" fillId="3" borderId="41" xfId="9" applyNumberFormat="1" applyFont="1" applyFill="1" applyBorder="1" applyProtection="1"/>
    <xf numFmtId="0" fontId="18" fillId="0" borderId="0" xfId="0" applyFont="1" applyFill="1" applyAlignment="1" applyProtection="1">
      <alignment vertical="center"/>
    </xf>
    <xf numFmtId="0" fontId="3" fillId="0" borderId="0" xfId="9" applyFont="1" applyProtection="1"/>
    <xf numFmtId="0" fontId="8" fillId="0" borderId="0" xfId="9" applyFont="1" applyProtection="1"/>
    <xf numFmtId="0" fontId="3" fillId="0" borderId="0" xfId="9" applyFont="1" applyAlignment="1" applyProtection="1">
      <alignment vertical="center"/>
    </xf>
    <xf numFmtId="0" fontId="3" fillId="0" borderId="0" xfId="9" applyFont="1" applyAlignment="1" applyProtection="1">
      <alignment vertical="center" wrapText="1"/>
    </xf>
    <xf numFmtId="49" fontId="8" fillId="0" borderId="0" xfId="9" applyNumberFormat="1" applyFont="1" applyAlignment="1" applyProtection="1">
      <alignment horizontal="right"/>
    </xf>
    <xf numFmtId="0" fontId="8" fillId="0" borderId="53" xfId="10" applyFont="1" applyBorder="1" applyAlignment="1" applyProtection="1">
      <alignment horizontal="center" vertical="center"/>
    </xf>
    <xf numFmtId="0" fontId="8" fillId="0" borderId="50" xfId="10" applyFont="1" applyBorder="1" applyAlignment="1" applyProtection="1">
      <alignment horizontal="center" vertical="center"/>
    </xf>
    <xf numFmtId="166" fontId="3" fillId="0" borderId="0" xfId="9" applyNumberFormat="1" applyFont="1" applyProtection="1"/>
    <xf numFmtId="0" fontId="8" fillId="0" borderId="0" xfId="9" applyFont="1" applyAlignment="1" applyProtection="1">
      <alignment horizontal="center"/>
    </xf>
    <xf numFmtId="49" fontId="8" fillId="0" borderId="0" xfId="9" applyNumberFormat="1" applyFont="1" applyProtection="1"/>
    <xf numFmtId="0" fontId="3" fillId="0" borderId="0" xfId="9" applyFont="1" applyBorder="1" applyAlignment="1" applyProtection="1"/>
    <xf numFmtId="0" fontId="6" fillId="0" borderId="0" xfId="0" applyFont="1" applyBorder="1" applyAlignment="1" applyProtection="1"/>
    <xf numFmtId="0" fontId="0" fillId="0" borderId="0" xfId="0" applyProtection="1"/>
    <xf numFmtId="0" fontId="1" fillId="2" borderId="6" xfId="0" quotePrefix="1" applyFont="1" applyFill="1" applyBorder="1" applyAlignment="1" applyProtection="1">
      <alignment vertical="center"/>
      <protection locked="0"/>
    </xf>
    <xf numFmtId="0" fontId="1" fillId="2" borderId="23" xfId="0" applyFont="1" applyFill="1" applyBorder="1" applyAlignment="1" applyProtection="1">
      <alignment vertical="center" wrapText="1"/>
      <protection locked="0"/>
    </xf>
    <xf numFmtId="0" fontId="1" fillId="2" borderId="36" xfId="0" applyFont="1" applyFill="1" applyBorder="1" applyAlignment="1" applyProtection="1">
      <alignment vertical="center" wrapText="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7" xfId="0" applyFont="1" applyFill="1" applyBorder="1" applyAlignment="1" applyProtection="1">
      <alignment vertical="center"/>
      <protection locked="0"/>
    </xf>
    <xf numFmtId="0" fontId="1" fillId="2" borderId="2" xfId="0" applyFont="1" applyFill="1" applyBorder="1" applyAlignment="1" applyProtection="1">
      <alignment vertical="center" wrapText="1"/>
      <protection locked="0"/>
    </xf>
    <xf numFmtId="0" fontId="3" fillId="2" borderId="58" xfId="9" applyNumberFormat="1" applyFont="1" applyFill="1" applyBorder="1" applyProtection="1">
      <protection locked="0"/>
    </xf>
    <xf numFmtId="0" fontId="3" fillId="2" borderId="52" xfId="9" applyNumberFormat="1" applyFont="1" applyFill="1" applyBorder="1" applyProtection="1">
      <protection locked="0"/>
    </xf>
    <xf numFmtId="0" fontId="3" fillId="2" borderId="6" xfId="9" applyNumberFormat="1" applyFont="1" applyFill="1" applyBorder="1" applyProtection="1">
      <protection locked="0"/>
    </xf>
    <xf numFmtId="0" fontId="3" fillId="2" borderId="9" xfId="9" applyNumberFormat="1" applyFont="1" applyFill="1" applyBorder="1" applyProtection="1">
      <protection locked="0"/>
    </xf>
    <xf numFmtId="0" fontId="3" fillId="2" borderId="11" xfId="9" applyNumberFormat="1" applyFont="1" applyFill="1" applyBorder="1" applyProtection="1">
      <protection locked="0"/>
    </xf>
    <xf numFmtId="0" fontId="3" fillId="2" borderId="41" xfId="9" applyNumberFormat="1" applyFont="1" applyFill="1" applyBorder="1" applyProtection="1">
      <protection locked="0"/>
    </xf>
    <xf numFmtId="0" fontId="7" fillId="0" borderId="0" xfId="0" applyFont="1" applyFill="1" applyAlignment="1" applyProtection="1">
      <alignment vertical="center"/>
    </xf>
    <xf numFmtId="0" fontId="6" fillId="5" borderId="53" xfId="0" applyFont="1" applyFill="1" applyBorder="1" applyAlignment="1" applyProtection="1">
      <alignment horizontal="center" vertical="center"/>
    </xf>
    <xf numFmtId="0" fontId="1" fillId="5" borderId="54" xfId="0" applyFont="1" applyFill="1" applyBorder="1" applyAlignment="1" applyProtection="1">
      <alignment horizontal="center" vertical="center" wrapText="1"/>
    </xf>
    <xf numFmtId="0" fontId="6" fillId="5" borderId="54" xfId="0" applyFont="1" applyFill="1" applyBorder="1" applyAlignment="1" applyProtection="1">
      <alignment horizontal="center" vertical="center" wrapText="1"/>
    </xf>
    <xf numFmtId="0" fontId="6" fillId="5" borderId="55" xfId="0" applyFont="1" applyFill="1" applyBorder="1" applyAlignment="1" applyProtection="1">
      <alignment horizontal="center" vertical="center" wrapText="1"/>
    </xf>
    <xf numFmtId="0" fontId="6" fillId="5" borderId="56" xfId="0" applyFont="1" applyFill="1" applyBorder="1" applyAlignment="1" applyProtection="1">
      <alignment horizontal="center" vertical="center" wrapText="1"/>
    </xf>
    <xf numFmtId="0" fontId="6" fillId="0" borderId="52"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0" xfId="0" applyFont="1" applyBorder="1" applyAlignment="1" applyProtection="1">
      <alignment vertical="center"/>
    </xf>
    <xf numFmtId="0" fontId="6" fillId="3" borderId="53" xfId="0" applyFont="1" applyFill="1" applyBorder="1" applyAlignment="1" applyProtection="1">
      <alignment vertical="center"/>
    </xf>
    <xf numFmtId="0" fontId="6" fillId="3" borderId="54" xfId="0" applyFont="1" applyFill="1" applyBorder="1" applyAlignment="1" applyProtection="1">
      <alignment vertical="center"/>
    </xf>
    <xf numFmtId="0" fontId="6" fillId="3" borderId="55" xfId="0" applyFont="1" applyFill="1" applyBorder="1" applyAlignment="1" applyProtection="1">
      <alignment vertical="center"/>
    </xf>
    <xf numFmtId="44" fontId="6" fillId="0" borderId="0" xfId="2" applyFont="1" applyAlignment="1" applyProtection="1">
      <alignment vertical="center"/>
    </xf>
    <xf numFmtId="0" fontId="0" fillId="0" borderId="0" xfId="0" applyFill="1" applyProtection="1"/>
    <xf numFmtId="0" fontId="0" fillId="3" borderId="2" xfId="0" applyFill="1" applyBorder="1" applyAlignment="1" applyProtection="1">
      <alignment wrapText="1"/>
    </xf>
    <xf numFmtId="0" fontId="1" fillId="0" borderId="0" xfId="0" applyFont="1"/>
    <xf numFmtId="49" fontId="1" fillId="2" borderId="2" xfId="0" quotePrefix="1" applyNumberFormat="1" applyFont="1" applyFill="1" applyBorder="1" applyAlignment="1" applyProtection="1">
      <alignment vertical="center"/>
      <protection locked="0"/>
    </xf>
    <xf numFmtId="0" fontId="9" fillId="0" borderId="0" xfId="0" applyFont="1" applyFill="1" applyBorder="1" applyAlignment="1">
      <alignment horizontal="center" vertical="center"/>
    </xf>
    <xf numFmtId="44" fontId="9" fillId="0" borderId="0" xfId="2" applyFont="1" applyFill="1" applyBorder="1" applyAlignment="1">
      <alignment horizontal="center" vertical="center"/>
    </xf>
    <xf numFmtId="0" fontId="6" fillId="0" borderId="0" xfId="0" applyFont="1" applyFill="1" applyBorder="1"/>
    <xf numFmtId="0" fontId="12" fillId="0" borderId="0" xfId="0" applyFont="1" applyFill="1" applyBorder="1" applyAlignment="1">
      <alignment horizontal="center" vertical="center" wrapText="1"/>
    </xf>
    <xf numFmtId="0" fontId="17" fillId="0" borderId="0" xfId="0" applyFont="1" applyFill="1" applyBorder="1"/>
    <xf numFmtId="0" fontId="1" fillId="2" borderId="2" xfId="0" quotePrefix="1" applyFont="1" applyFill="1" applyBorder="1" applyAlignment="1" applyProtection="1">
      <alignment horizontal="left" vertical="center"/>
      <protection locked="0"/>
    </xf>
    <xf numFmtId="0" fontId="1" fillId="2" borderId="2" xfId="0" quotePrefix="1" applyNumberFormat="1" applyFont="1" applyFill="1" applyBorder="1" applyAlignment="1" applyProtection="1">
      <alignment horizontal="left" vertical="center" wrapText="1"/>
      <protection locked="0"/>
    </xf>
    <xf numFmtId="0" fontId="1" fillId="2" borderId="58" xfId="0" quotePrefix="1" applyFont="1" applyFill="1" applyBorder="1" applyAlignment="1" applyProtection="1">
      <alignment vertical="center"/>
      <protection locked="0"/>
    </xf>
    <xf numFmtId="0" fontId="1" fillId="2" borderId="38" xfId="0" applyFont="1" applyFill="1" applyBorder="1" applyAlignment="1" applyProtection="1">
      <alignment vertical="center"/>
      <protection locked="0"/>
    </xf>
    <xf numFmtId="0" fontId="1" fillId="2" borderId="61" xfId="0" applyFont="1" applyFill="1" applyBorder="1" applyAlignment="1" applyProtection="1">
      <alignment vertical="center" wrapText="1"/>
      <protection locked="0"/>
    </xf>
    <xf numFmtId="0" fontId="1" fillId="2" borderId="37" xfId="0" applyFont="1" applyFill="1" applyBorder="1" applyAlignment="1" applyProtection="1">
      <alignment vertical="center" wrapText="1"/>
      <protection locked="0"/>
    </xf>
    <xf numFmtId="0" fontId="1" fillId="2" borderId="17" xfId="0" applyFont="1" applyFill="1" applyBorder="1" applyAlignment="1" applyProtection="1">
      <alignment vertical="center"/>
      <protection locked="0"/>
    </xf>
    <xf numFmtId="0" fontId="1" fillId="2" borderId="62" xfId="0" applyFont="1" applyFill="1" applyBorder="1" applyAlignment="1" applyProtection="1">
      <alignment vertical="center"/>
      <protection locked="0"/>
    </xf>
    <xf numFmtId="44" fontId="1" fillId="2" borderId="2" xfId="2" applyFont="1" applyFill="1" applyBorder="1" applyProtection="1">
      <protection locked="0"/>
    </xf>
    <xf numFmtId="44" fontId="6" fillId="2" borderId="2" xfId="2"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51" xfId="0" applyFont="1" applyFill="1" applyBorder="1" applyAlignment="1" applyProtection="1">
      <alignment vertical="center"/>
      <protection locked="0"/>
    </xf>
    <xf numFmtId="0" fontId="1" fillId="2" borderId="51" xfId="0" applyFont="1" applyFill="1" applyBorder="1" applyAlignment="1" applyProtection="1">
      <alignment vertical="center" wrapText="1"/>
      <protection locked="0"/>
    </xf>
    <xf numFmtId="0" fontId="1" fillId="2" borderId="45" xfId="0" applyFont="1" applyFill="1" applyBorder="1" applyAlignment="1" applyProtection="1">
      <alignment vertical="center" wrapText="1"/>
      <protection locked="0"/>
    </xf>
    <xf numFmtId="0" fontId="1" fillId="2" borderId="48"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5" borderId="55" xfId="0" applyFont="1" applyFill="1" applyBorder="1" applyAlignment="1" applyProtection="1">
      <alignment horizontal="center" vertical="center" wrapText="1"/>
    </xf>
    <xf numFmtId="0" fontId="39" fillId="0" borderId="2" xfId="0" applyFont="1" applyBorder="1" applyAlignment="1">
      <alignment vertical="center"/>
    </xf>
    <xf numFmtId="0" fontId="39" fillId="0" borderId="2" xfId="0" quotePrefix="1" applyFont="1" applyBorder="1" applyAlignment="1">
      <alignment horizontal="right" vertical="center"/>
    </xf>
    <xf numFmtId="43" fontId="6" fillId="2" borderId="2" xfId="1" applyFont="1" applyFill="1" applyBorder="1" applyAlignment="1" applyProtection="1">
      <alignment vertical="center"/>
      <protection locked="0"/>
    </xf>
    <xf numFmtId="0" fontId="1" fillId="0" borderId="0" xfId="0" applyFont="1" applyBorder="1" applyAlignment="1">
      <alignment wrapText="1"/>
    </xf>
    <xf numFmtId="0" fontId="13" fillId="0" borderId="0" xfId="0" applyFont="1" applyBorder="1"/>
    <xf numFmtId="0" fontId="12" fillId="0" borderId="0" xfId="0" applyFont="1" applyFill="1" applyBorder="1" applyAlignment="1">
      <alignment horizontal="center" vertical="center"/>
    </xf>
    <xf numFmtId="0" fontId="9" fillId="0" borderId="0" xfId="0" applyFont="1" applyFill="1" applyBorder="1" applyAlignment="1">
      <alignment vertical="center"/>
    </xf>
    <xf numFmtId="0" fontId="40" fillId="0" borderId="57" xfId="0" applyFont="1" applyBorder="1" applyAlignment="1">
      <alignment vertical="center"/>
    </xf>
    <xf numFmtId="0" fontId="39" fillId="0" borderId="2" xfId="0" applyFont="1" applyBorder="1" applyAlignment="1">
      <alignment horizontal="right" vertical="center"/>
    </xf>
    <xf numFmtId="0" fontId="3" fillId="0" borderId="0" xfId="6" applyFont="1" applyProtection="1"/>
    <xf numFmtId="0" fontId="40" fillId="0" borderId="2" xfId="0" applyFont="1" applyBorder="1" applyAlignment="1">
      <alignment horizontal="left" vertical="top" wrapText="1"/>
    </xf>
    <xf numFmtId="0" fontId="40" fillId="0" borderId="57" xfId="0" applyFont="1" applyBorder="1" applyAlignment="1">
      <alignment vertical="center"/>
    </xf>
    <xf numFmtId="0" fontId="40" fillId="0" borderId="2" xfId="0" applyFont="1" applyBorder="1" applyAlignment="1">
      <alignment vertical="center" wrapText="1"/>
    </xf>
    <xf numFmtId="0" fontId="40" fillId="0" borderId="15" xfId="0" applyFont="1" applyBorder="1" applyAlignment="1">
      <alignment vertical="center" wrapText="1"/>
    </xf>
    <xf numFmtId="0" fontId="40" fillId="0" borderId="20" xfId="0" applyFont="1" applyBorder="1" applyAlignment="1">
      <alignment vertical="center" wrapText="1"/>
    </xf>
    <xf numFmtId="0" fontId="40" fillId="0" borderId="1" xfId="0" applyFont="1" applyBorder="1" applyAlignment="1">
      <alignment vertical="center" wrapText="1"/>
    </xf>
    <xf numFmtId="0" fontId="20" fillId="4" borderId="15" xfId="0" applyFont="1" applyFill="1" applyBorder="1" applyAlignment="1">
      <alignment vertical="center"/>
    </xf>
    <xf numFmtId="0" fontId="0" fillId="4" borderId="20" xfId="0" applyFill="1" applyBorder="1" applyAlignment="1">
      <alignment vertical="center"/>
    </xf>
    <xf numFmtId="0" fontId="0" fillId="4" borderId="1" xfId="0" applyFill="1" applyBorder="1" applyAlignment="1">
      <alignment vertical="center"/>
    </xf>
    <xf numFmtId="0" fontId="39" fillId="0" borderId="0" xfId="0" applyFont="1" applyAlignment="1">
      <alignment vertical="center" wrapText="1"/>
    </xf>
    <xf numFmtId="0" fontId="40" fillId="0" borderId="0" xfId="0" applyFont="1" applyAlignment="1">
      <alignment vertical="center" wrapText="1"/>
    </xf>
    <xf numFmtId="0" fontId="39" fillId="0" borderId="57" xfId="0" applyFont="1" applyBorder="1" applyAlignment="1">
      <alignment vertical="center" wrapText="1"/>
    </xf>
    <xf numFmtId="0" fontId="40" fillId="0" borderId="57" xfId="0" applyFont="1" applyBorder="1" applyAlignment="1">
      <alignment vertical="center" wrapText="1"/>
    </xf>
    <xf numFmtId="0" fontId="39" fillId="0" borderId="2" xfId="0" quotePrefix="1" applyFont="1" applyBorder="1" applyAlignment="1">
      <alignment horizontal="right" vertical="center" wrapText="1"/>
    </xf>
    <xf numFmtId="0" fontId="40" fillId="0" borderId="15" xfId="0" applyFont="1" applyBorder="1" applyAlignment="1">
      <alignment horizontal="left" vertical="center" wrapText="1"/>
    </xf>
    <xf numFmtId="0" fontId="40" fillId="0" borderId="20" xfId="0" applyFont="1" applyBorder="1" applyAlignment="1">
      <alignment horizontal="left" vertical="center" wrapText="1"/>
    </xf>
    <xf numFmtId="0" fontId="40" fillId="0" borderId="1" xfId="0" applyFont="1" applyBorder="1" applyAlignment="1">
      <alignment horizontal="left" vertical="center" wrapText="1"/>
    </xf>
    <xf numFmtId="0" fontId="7" fillId="0" borderId="2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 fillId="2" borderId="15"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0" fillId="2" borderId="15" xfId="0" applyFill="1" applyBorder="1" applyAlignment="1" applyProtection="1">
      <alignment horizontal="left" wrapText="1"/>
      <protection locked="0"/>
    </xf>
    <xf numFmtId="0" fontId="0" fillId="2" borderId="20"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3" borderId="18" xfId="0" applyFill="1" applyBorder="1" applyAlignment="1" applyProtection="1">
      <alignment horizontal="center" vertical="top" wrapText="1"/>
    </xf>
    <xf numFmtId="0" fontId="0" fillId="3" borderId="57" xfId="0" applyFill="1" applyBorder="1" applyAlignment="1" applyProtection="1">
      <alignment horizontal="center" vertical="top" wrapText="1"/>
    </xf>
    <xf numFmtId="0" fontId="0" fillId="3" borderId="19" xfId="0" applyFill="1" applyBorder="1" applyAlignment="1" applyProtection="1">
      <alignment horizontal="center" vertical="top" wrapText="1"/>
    </xf>
    <xf numFmtId="0" fontId="0" fillId="2" borderId="21"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2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0" fillId="2" borderId="24"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3" borderId="15" xfId="0" applyFill="1" applyBorder="1" applyAlignment="1" applyProtection="1">
      <alignment horizontal="left" wrapText="1"/>
    </xf>
    <xf numFmtId="0" fontId="0" fillId="3" borderId="20" xfId="0" applyFill="1" applyBorder="1" applyAlignment="1" applyProtection="1">
      <alignment horizontal="left" wrapText="1"/>
    </xf>
    <xf numFmtId="0" fontId="0" fillId="3" borderId="1" xfId="0" applyFill="1" applyBorder="1" applyAlignment="1" applyProtection="1">
      <alignment horizontal="left" wrapText="1"/>
    </xf>
    <xf numFmtId="0" fontId="6" fillId="4" borderId="3" xfId="6" applyFont="1" applyFill="1" applyBorder="1" applyAlignment="1" applyProtection="1">
      <alignment horizontal="center" vertical="center" wrapText="1"/>
    </xf>
    <xf numFmtId="0" fontId="6" fillId="4" borderId="12" xfId="6" applyFont="1" applyFill="1" applyBorder="1" applyAlignment="1" applyProtection="1">
      <alignment horizontal="center" vertical="center" wrapText="1"/>
    </xf>
    <xf numFmtId="0" fontId="1" fillId="4" borderId="32" xfId="6" applyFont="1" applyFill="1" applyBorder="1" applyAlignment="1" applyProtection="1">
      <alignment horizontal="center" vertical="center" wrapText="1"/>
    </xf>
    <xf numFmtId="0" fontId="6" fillId="4" borderId="17" xfId="6" applyFont="1" applyFill="1" applyBorder="1" applyAlignment="1" applyProtection="1">
      <alignment horizontal="center" vertical="center" wrapText="1"/>
    </xf>
    <xf numFmtId="0" fontId="1" fillId="4" borderId="24" xfId="6" applyFont="1" applyFill="1" applyBorder="1" applyAlignment="1" applyProtection="1">
      <alignment horizontal="center" vertical="center" wrapText="1"/>
    </xf>
    <xf numFmtId="0" fontId="6" fillId="4" borderId="31" xfId="6" applyFont="1" applyFill="1" applyBorder="1" applyAlignment="1" applyProtection="1">
      <alignment horizontal="center" vertical="center" wrapText="1"/>
    </xf>
    <xf numFmtId="0" fontId="1" fillId="4" borderId="33" xfId="6" applyFont="1" applyFill="1" applyBorder="1" applyAlignment="1" applyProtection="1">
      <alignment horizontal="center" vertical="center" wrapText="1"/>
    </xf>
    <xf numFmtId="0" fontId="6" fillId="4" borderId="34" xfId="6" applyFont="1" applyFill="1" applyBorder="1" applyAlignment="1" applyProtection="1">
      <alignment horizontal="center" vertical="center" wrapText="1"/>
    </xf>
    <xf numFmtId="0" fontId="6" fillId="4" borderId="35" xfId="6" applyFont="1" applyFill="1" applyBorder="1" applyAlignment="1" applyProtection="1">
      <alignment horizontal="center" vertical="center" wrapText="1"/>
    </xf>
    <xf numFmtId="0" fontId="6" fillId="4" borderId="36" xfId="6" applyFont="1" applyFill="1" applyBorder="1" applyAlignment="1" applyProtection="1">
      <alignment horizontal="center" vertical="center" wrapText="1"/>
    </xf>
    <xf numFmtId="0" fontId="6" fillId="4" borderId="25" xfId="6" applyFont="1" applyFill="1" applyBorder="1" applyAlignment="1" applyProtection="1">
      <alignment horizontal="center" vertical="center" wrapText="1"/>
    </xf>
    <xf numFmtId="0" fontId="6" fillId="4" borderId="26" xfId="6" applyFont="1" applyFill="1" applyBorder="1" applyAlignment="1" applyProtection="1">
      <alignment horizontal="center" vertical="center" wrapText="1"/>
    </xf>
    <xf numFmtId="0" fontId="6" fillId="4" borderId="8" xfId="6" applyFont="1" applyFill="1" applyBorder="1" applyAlignment="1" applyProtection="1">
      <alignment horizontal="center" vertical="center" wrapText="1"/>
    </xf>
    <xf numFmtId="0" fontId="6" fillId="4" borderId="32" xfId="6" applyFont="1" applyFill="1" applyBorder="1" applyAlignment="1" applyProtection="1">
      <alignment horizontal="center" vertical="center" wrapText="1"/>
    </xf>
    <xf numFmtId="0" fontId="6" fillId="4" borderId="24" xfId="6" applyFont="1" applyFill="1" applyBorder="1" applyAlignment="1" applyProtection="1">
      <alignment horizontal="center" vertical="center" wrapText="1"/>
    </xf>
    <xf numFmtId="0" fontId="6" fillId="4" borderId="33" xfId="6" applyFont="1" applyFill="1" applyBorder="1" applyAlignment="1" applyProtection="1">
      <alignment horizontal="center" vertical="center" wrapText="1"/>
    </xf>
    <xf numFmtId="0" fontId="6" fillId="4" borderId="20" xfId="6" applyFont="1" applyFill="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44" xfId="0" applyFont="1" applyBorder="1" applyAlignment="1" applyProtection="1">
      <alignment horizontal="center" vertical="center" wrapText="1"/>
    </xf>
    <xf numFmtId="0" fontId="14" fillId="0" borderId="48" xfId="0" applyFont="1" applyBorder="1" applyAlignment="1" applyProtection="1">
      <alignment horizontal="center" vertical="center" wrapText="1"/>
    </xf>
    <xf numFmtId="9" fontId="6" fillId="0" borderId="15" xfId="8" applyFont="1" applyFill="1" applyBorder="1" applyAlignment="1" applyProtection="1">
      <alignment horizontal="center" vertical="center"/>
    </xf>
    <xf numFmtId="9" fontId="6" fillId="0" borderId="34" xfId="8" applyFont="1" applyFill="1" applyBorder="1" applyAlignment="1" applyProtection="1">
      <alignment horizontal="center" vertical="center"/>
    </xf>
    <xf numFmtId="0" fontId="14" fillId="0" borderId="46" xfId="0" applyFont="1" applyBorder="1" applyAlignment="1" applyProtection="1">
      <alignment horizontal="center" vertical="center" wrapText="1"/>
    </xf>
    <xf numFmtId="0" fontId="14" fillId="0" borderId="47" xfId="0" applyFont="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9" fontId="6" fillId="0" borderId="42" xfId="8" applyFont="1" applyFill="1" applyBorder="1" applyAlignment="1" applyProtection="1">
      <alignment horizontal="center" vertical="center"/>
    </xf>
    <xf numFmtId="9" fontId="6" fillId="0" borderId="43" xfId="8" applyFont="1" applyFill="1" applyBorder="1" applyAlignment="1" applyProtection="1">
      <alignment horizontal="center" vertical="center"/>
    </xf>
    <xf numFmtId="0" fontId="1" fillId="4" borderId="44"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9" fontId="6" fillId="0" borderId="49" xfId="8" applyFont="1" applyBorder="1" applyAlignment="1" applyProtection="1">
      <alignment horizontal="center" vertical="center"/>
    </xf>
    <xf numFmtId="9" fontId="6" fillId="0" borderId="45" xfId="8" applyFont="1" applyBorder="1" applyAlignment="1" applyProtection="1">
      <alignment horizontal="center" vertical="center"/>
    </xf>
    <xf numFmtId="9" fontId="6" fillId="0" borderId="15" xfId="8" applyFont="1" applyBorder="1" applyAlignment="1" applyProtection="1">
      <alignment horizontal="center" vertical="center"/>
    </xf>
    <xf numFmtId="9" fontId="6" fillId="0" borderId="34" xfId="8" applyFont="1" applyBorder="1" applyAlignment="1" applyProtection="1">
      <alignment horizontal="center" vertical="center"/>
    </xf>
  </cellXfs>
  <cellStyles count="59">
    <cellStyle name="20% - Accent1 2" xfId="11" xr:uid="{00000000-0005-0000-0000-000000000000}"/>
    <cellStyle name="20% - Accent2 2" xfId="12" xr:uid="{00000000-0005-0000-0000-000001000000}"/>
    <cellStyle name="20% - Accent3 2" xfId="13" xr:uid="{00000000-0005-0000-0000-000002000000}"/>
    <cellStyle name="20% - Accent4 2" xfId="14" xr:uid="{00000000-0005-0000-0000-000003000000}"/>
    <cellStyle name="20% - Accent5 2" xfId="15" xr:uid="{00000000-0005-0000-0000-000004000000}"/>
    <cellStyle name="20% - Accent6 2" xfId="16" xr:uid="{00000000-0005-0000-0000-000005000000}"/>
    <cellStyle name="40% - Accent1 2" xfId="17" xr:uid="{00000000-0005-0000-0000-000006000000}"/>
    <cellStyle name="40% - Accent2 2" xfId="18" xr:uid="{00000000-0005-0000-0000-000007000000}"/>
    <cellStyle name="40% - Accent3 2" xfId="19" xr:uid="{00000000-0005-0000-0000-000008000000}"/>
    <cellStyle name="40% - Accent4 2" xfId="20" xr:uid="{00000000-0005-0000-0000-000009000000}"/>
    <cellStyle name="40% - Accent5 2" xfId="21" xr:uid="{00000000-0005-0000-0000-00000A000000}"/>
    <cellStyle name="40% - Accent6 2" xfId="22" xr:uid="{00000000-0005-0000-0000-00000B000000}"/>
    <cellStyle name="60% - Accent1 2" xfId="23" xr:uid="{00000000-0005-0000-0000-00000C000000}"/>
    <cellStyle name="60% - Accent2 2" xfId="24" xr:uid="{00000000-0005-0000-0000-00000D000000}"/>
    <cellStyle name="60% - Accent3 2" xfId="25" xr:uid="{00000000-0005-0000-0000-00000E000000}"/>
    <cellStyle name="60% - Accent4 2" xfId="26" xr:uid="{00000000-0005-0000-0000-00000F000000}"/>
    <cellStyle name="60% - Accent5 2" xfId="27" xr:uid="{00000000-0005-0000-0000-000010000000}"/>
    <cellStyle name="60% - Accent6 2" xfId="28" xr:uid="{00000000-0005-0000-0000-000011000000}"/>
    <cellStyle name="Accent1 2" xfId="29" xr:uid="{00000000-0005-0000-0000-000012000000}"/>
    <cellStyle name="Accent2 2" xfId="30" xr:uid="{00000000-0005-0000-0000-000013000000}"/>
    <cellStyle name="Accent3 2" xfId="31" xr:uid="{00000000-0005-0000-0000-000014000000}"/>
    <cellStyle name="Accent4 2" xfId="32" xr:uid="{00000000-0005-0000-0000-000015000000}"/>
    <cellStyle name="Accent5 2" xfId="33" xr:uid="{00000000-0005-0000-0000-000016000000}"/>
    <cellStyle name="Accent6 2" xfId="34" xr:uid="{00000000-0005-0000-0000-000017000000}"/>
    <cellStyle name="Bad 2" xfId="35" xr:uid="{00000000-0005-0000-0000-000018000000}"/>
    <cellStyle name="Calculation 2" xfId="36" xr:uid="{00000000-0005-0000-0000-000019000000}"/>
    <cellStyle name="Check Cell 2" xfId="37" xr:uid="{00000000-0005-0000-0000-00001A000000}"/>
    <cellStyle name="Comma" xfId="1" builtinId="3"/>
    <cellStyle name="Comma 2" xfId="39" xr:uid="{00000000-0005-0000-0000-00001C000000}"/>
    <cellStyle name="Comma 3" xfId="7" xr:uid="{00000000-0005-0000-0000-00001D000000}"/>
    <cellStyle name="Comma 3 2" xfId="40" xr:uid="{00000000-0005-0000-0000-00001E000000}"/>
    <cellStyle name="Comma 4" xfId="41" xr:uid="{00000000-0005-0000-0000-00001F000000}"/>
    <cellStyle name="Comma 5" xfId="38" xr:uid="{00000000-0005-0000-0000-000020000000}"/>
    <cellStyle name="Currency" xfId="2" builtinId="4"/>
    <cellStyle name="Currency 2" xfId="5" xr:uid="{00000000-0005-0000-0000-000022000000}"/>
    <cellStyle name="Currency 3" xfId="43" xr:uid="{00000000-0005-0000-0000-000023000000}"/>
    <cellStyle name="Currency 4" xfId="42" xr:uid="{00000000-0005-0000-0000-000024000000}"/>
    <cellStyle name="Explanatory Text 2" xfId="44" xr:uid="{00000000-0005-0000-0000-000025000000}"/>
    <cellStyle name="Good 2" xfId="45" xr:uid="{00000000-0005-0000-0000-000026000000}"/>
    <cellStyle name="Heading 1 2" xfId="46" xr:uid="{00000000-0005-0000-0000-000027000000}"/>
    <cellStyle name="Heading 2 2" xfId="47" xr:uid="{00000000-0005-0000-0000-000028000000}"/>
    <cellStyle name="Heading 3 2" xfId="48" xr:uid="{00000000-0005-0000-0000-000029000000}"/>
    <cellStyle name="Heading 4 2" xfId="49" xr:uid="{00000000-0005-0000-0000-00002A000000}"/>
    <cellStyle name="Input 2" xfId="50" xr:uid="{00000000-0005-0000-0000-00002B000000}"/>
    <cellStyle name="Linked Cell 2" xfId="51" xr:uid="{00000000-0005-0000-0000-00002C000000}"/>
    <cellStyle name="Neutral 2" xfId="52" xr:uid="{00000000-0005-0000-0000-00002D000000}"/>
    <cellStyle name="Normal" xfId="0" builtinId="0"/>
    <cellStyle name="Normal 2" xfId="3" xr:uid="{00000000-0005-0000-0000-00002F000000}"/>
    <cellStyle name="Normal 3" xfId="4" xr:uid="{00000000-0005-0000-0000-000030000000}"/>
    <cellStyle name="Normal 4" xfId="53" xr:uid="{00000000-0005-0000-0000-000031000000}"/>
    <cellStyle name="Normal 6" xfId="6" xr:uid="{00000000-0005-0000-0000-000032000000}"/>
    <cellStyle name="Normal_Sheet1" xfId="10" xr:uid="{00000000-0005-0000-0000-000033000000}"/>
    <cellStyle name="Normal_Staffing Patterns - 062906 (Master)" xfId="9" xr:uid="{00000000-0005-0000-0000-000034000000}"/>
    <cellStyle name="Note 2" xfId="54" xr:uid="{00000000-0005-0000-0000-000035000000}"/>
    <cellStyle name="Output 2" xfId="55" xr:uid="{00000000-0005-0000-0000-000036000000}"/>
    <cellStyle name="Percent" xfId="8" builtinId="5"/>
    <cellStyle name="Title 2" xfId="56" xr:uid="{00000000-0005-0000-0000-000038000000}"/>
    <cellStyle name="Total 2" xfId="57" xr:uid="{00000000-0005-0000-0000-000039000000}"/>
    <cellStyle name="Warning Text 2" xfId="58" xr:uid="{00000000-0005-0000-0000-00003A000000}"/>
  </cellStyles>
  <dxfs count="0"/>
  <tableStyles count="0" defaultTableStyle="TableStyleMedium2" defaultPivotStyle="PivotStyleLight16"/>
  <colors>
    <mruColors>
      <color rgb="FF646400"/>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pageSetUpPr fitToPage="1"/>
  </sheetPr>
  <dimension ref="A1:L32"/>
  <sheetViews>
    <sheetView tabSelected="1" zoomScaleNormal="100" zoomScaleSheetLayoutView="100" workbookViewId="0">
      <selection activeCell="B18" sqref="B18:K18"/>
    </sheetView>
  </sheetViews>
  <sheetFormatPr defaultColWidth="9" defaultRowHeight="14.25" x14ac:dyDescent="0.2"/>
  <cols>
    <col min="1" max="1" width="16.125" style="99" bestFit="1" customWidth="1"/>
    <col min="2" max="11" width="14.875" style="99" customWidth="1"/>
    <col min="12" max="16384" width="9" style="99"/>
  </cols>
  <sheetData>
    <row r="1" spans="1:11" ht="36" customHeight="1" x14ac:dyDescent="0.2">
      <c r="A1" s="101" t="s">
        <v>74</v>
      </c>
      <c r="B1" s="199" t="s">
        <v>75</v>
      </c>
      <c r="C1" s="200"/>
      <c r="D1" s="200"/>
      <c r="E1" s="200"/>
      <c r="F1" s="200"/>
      <c r="G1" s="200"/>
      <c r="H1" s="200"/>
      <c r="I1" s="200"/>
      <c r="J1" s="200"/>
      <c r="K1" s="201"/>
    </row>
    <row r="2" spans="1:11" ht="18" customHeight="1" x14ac:dyDescent="0.2">
      <c r="A2" s="183">
        <v>1</v>
      </c>
      <c r="B2" s="195" t="s">
        <v>77</v>
      </c>
      <c r="C2" s="195"/>
      <c r="D2" s="195"/>
      <c r="E2" s="195"/>
      <c r="F2" s="195"/>
      <c r="G2" s="195"/>
      <c r="H2" s="195"/>
      <c r="I2" s="195"/>
      <c r="J2" s="195"/>
      <c r="K2" s="195"/>
    </row>
    <row r="3" spans="1:11" ht="18" customHeight="1" x14ac:dyDescent="0.2">
      <c r="A3" s="183">
        <v>2</v>
      </c>
      <c r="B3" s="195" t="s">
        <v>76</v>
      </c>
      <c r="C3" s="195"/>
      <c r="D3" s="195"/>
      <c r="E3" s="195"/>
      <c r="F3" s="195"/>
      <c r="G3" s="195"/>
      <c r="H3" s="195"/>
      <c r="I3" s="195"/>
      <c r="J3" s="195"/>
      <c r="K3" s="195"/>
    </row>
    <row r="4" spans="1:11" ht="18" customHeight="1" x14ac:dyDescent="0.2">
      <c r="A4" s="183">
        <v>3</v>
      </c>
      <c r="B4" s="195" t="s">
        <v>116</v>
      </c>
      <c r="C4" s="195"/>
      <c r="D4" s="195"/>
      <c r="E4" s="195"/>
      <c r="F4" s="195"/>
      <c r="G4" s="195"/>
      <c r="H4" s="195"/>
      <c r="I4" s="195"/>
      <c r="J4" s="195"/>
      <c r="K4" s="195"/>
    </row>
    <row r="5" spans="1:11" ht="18" customHeight="1" x14ac:dyDescent="0.2">
      <c r="A5" s="183">
        <v>4</v>
      </c>
      <c r="B5" s="195" t="s">
        <v>87</v>
      </c>
      <c r="C5" s="195"/>
      <c r="D5" s="195"/>
      <c r="E5" s="195"/>
      <c r="F5" s="195"/>
      <c r="G5" s="195"/>
      <c r="H5" s="195"/>
      <c r="I5" s="195"/>
      <c r="J5" s="195"/>
      <c r="K5" s="195"/>
    </row>
    <row r="6" spans="1:11" ht="18" customHeight="1" x14ac:dyDescent="0.2">
      <c r="A6" s="183">
        <v>5</v>
      </c>
      <c r="B6" s="195" t="s">
        <v>86</v>
      </c>
      <c r="C6" s="195"/>
      <c r="D6" s="195"/>
      <c r="E6" s="195"/>
      <c r="F6" s="195"/>
      <c r="G6" s="195"/>
      <c r="H6" s="195"/>
      <c r="I6" s="195"/>
      <c r="J6" s="195"/>
      <c r="K6" s="195"/>
    </row>
    <row r="7" spans="1:11" ht="18" customHeight="1" x14ac:dyDescent="0.2">
      <c r="A7" s="183">
        <v>6</v>
      </c>
      <c r="B7" s="195" t="s">
        <v>106</v>
      </c>
      <c r="C7" s="195"/>
      <c r="D7" s="195"/>
      <c r="E7" s="195"/>
      <c r="F7" s="195"/>
      <c r="G7" s="195"/>
      <c r="H7" s="195"/>
      <c r="I7" s="195"/>
      <c r="J7" s="195"/>
      <c r="K7" s="195"/>
    </row>
    <row r="8" spans="1:11" ht="18" customHeight="1" x14ac:dyDescent="0.2">
      <c r="A8" s="183">
        <v>7</v>
      </c>
      <c r="B8" s="195" t="s">
        <v>107</v>
      </c>
      <c r="C8" s="195"/>
      <c r="D8" s="195"/>
      <c r="E8" s="195"/>
      <c r="F8" s="195"/>
      <c r="G8" s="195"/>
      <c r="H8" s="195"/>
      <c r="I8" s="195"/>
      <c r="J8" s="195"/>
      <c r="K8" s="195"/>
    </row>
    <row r="9" spans="1:11" ht="18" customHeight="1" x14ac:dyDescent="0.2">
      <c r="A9" s="183">
        <v>8</v>
      </c>
      <c r="B9" s="195" t="s">
        <v>130</v>
      </c>
      <c r="C9" s="195"/>
      <c r="D9" s="195"/>
      <c r="E9" s="195"/>
      <c r="F9" s="195"/>
      <c r="G9" s="195"/>
      <c r="H9" s="195"/>
      <c r="I9" s="195"/>
      <c r="J9" s="195"/>
      <c r="K9" s="195"/>
    </row>
    <row r="10" spans="1:11" ht="18" customHeight="1" x14ac:dyDescent="0.2">
      <c r="A10" s="183">
        <v>9</v>
      </c>
      <c r="B10" s="195" t="s">
        <v>131</v>
      </c>
      <c r="C10" s="195"/>
      <c r="D10" s="195"/>
      <c r="E10" s="195"/>
      <c r="F10" s="195"/>
      <c r="G10" s="195"/>
      <c r="H10" s="195"/>
      <c r="I10" s="195"/>
      <c r="J10" s="195"/>
      <c r="K10" s="195"/>
    </row>
    <row r="11" spans="1:11" ht="18" customHeight="1" x14ac:dyDescent="0.2">
      <c r="A11" s="183">
        <v>10</v>
      </c>
      <c r="B11" s="195" t="s">
        <v>132</v>
      </c>
      <c r="C11" s="195"/>
      <c r="D11" s="195"/>
      <c r="E11" s="195"/>
      <c r="F11" s="195"/>
      <c r="G11" s="195"/>
      <c r="H11" s="195"/>
      <c r="I11" s="195"/>
      <c r="J11" s="195"/>
      <c r="K11" s="195"/>
    </row>
    <row r="12" spans="1:11" ht="18" customHeight="1" x14ac:dyDescent="0.2">
      <c r="A12" s="204"/>
      <c r="B12" s="205"/>
      <c r="C12" s="205"/>
      <c r="D12" s="205"/>
      <c r="E12" s="205"/>
      <c r="F12" s="205"/>
      <c r="G12" s="205"/>
      <c r="H12" s="205"/>
      <c r="I12" s="205"/>
      <c r="J12" s="205"/>
      <c r="K12" s="205"/>
    </row>
    <row r="13" spans="1:11" x14ac:dyDescent="0.2">
      <c r="A13" s="206" t="s">
        <v>133</v>
      </c>
      <c r="B13" s="195" t="s">
        <v>117</v>
      </c>
      <c r="C13" s="195"/>
      <c r="D13" s="195"/>
      <c r="E13" s="195"/>
      <c r="F13" s="195"/>
      <c r="G13" s="195"/>
      <c r="H13" s="195"/>
      <c r="I13" s="195"/>
      <c r="J13" s="195"/>
      <c r="K13" s="195"/>
    </row>
    <row r="14" spans="1:11" ht="30.6" customHeight="1" x14ac:dyDescent="0.2">
      <c r="A14" s="195"/>
      <c r="B14" s="195" t="s">
        <v>118</v>
      </c>
      <c r="C14" s="195"/>
      <c r="D14" s="195"/>
      <c r="E14" s="195"/>
      <c r="F14" s="195"/>
      <c r="G14" s="195"/>
      <c r="H14" s="195"/>
      <c r="I14" s="195"/>
      <c r="J14" s="195"/>
      <c r="K14" s="195"/>
    </row>
    <row r="15" spans="1:11" x14ac:dyDescent="0.2">
      <c r="A15" s="195"/>
      <c r="B15" s="207" t="s">
        <v>119</v>
      </c>
      <c r="C15" s="208"/>
      <c r="D15" s="208"/>
      <c r="E15" s="208"/>
      <c r="F15" s="208"/>
      <c r="G15" s="208"/>
      <c r="H15" s="208"/>
      <c r="I15" s="208"/>
      <c r="J15" s="208"/>
      <c r="K15" s="209"/>
    </row>
    <row r="16" spans="1:11" x14ac:dyDescent="0.2">
      <c r="A16" s="195"/>
      <c r="B16" s="207" t="s">
        <v>120</v>
      </c>
      <c r="C16" s="208"/>
      <c r="D16" s="208"/>
      <c r="E16" s="208"/>
      <c r="F16" s="208"/>
      <c r="G16" s="208"/>
      <c r="H16" s="208"/>
      <c r="I16" s="208"/>
      <c r="J16" s="208"/>
      <c r="K16" s="209"/>
    </row>
    <row r="17" spans="1:12" ht="31.9" customHeight="1" x14ac:dyDescent="0.2">
      <c r="A17" s="195"/>
      <c r="B17" s="195" t="s">
        <v>121</v>
      </c>
      <c r="C17" s="195"/>
      <c r="D17" s="195"/>
      <c r="E17" s="195"/>
      <c r="F17" s="195"/>
      <c r="G17" s="195"/>
      <c r="H17" s="195"/>
      <c r="I17" s="195"/>
      <c r="J17" s="195"/>
      <c r="K17" s="195"/>
    </row>
    <row r="18" spans="1:12" ht="30" customHeight="1" x14ac:dyDescent="0.2">
      <c r="A18" s="183" t="s">
        <v>134</v>
      </c>
      <c r="B18" s="193" t="s">
        <v>135</v>
      </c>
      <c r="C18" s="193"/>
      <c r="D18" s="193"/>
      <c r="E18" s="193"/>
      <c r="F18" s="193"/>
      <c r="G18" s="193"/>
      <c r="H18" s="193"/>
      <c r="I18" s="193"/>
      <c r="J18" s="193"/>
      <c r="K18" s="193"/>
    </row>
    <row r="19" spans="1:12" ht="18" customHeight="1" x14ac:dyDescent="0.2">
      <c r="A19" s="194"/>
      <c r="B19" s="194"/>
      <c r="C19" s="194"/>
      <c r="D19" s="194"/>
      <c r="E19" s="194"/>
      <c r="F19" s="194"/>
      <c r="G19" s="194"/>
      <c r="H19" s="194"/>
      <c r="I19" s="194"/>
      <c r="J19" s="194"/>
      <c r="K19" s="194"/>
    </row>
    <row r="20" spans="1:12" ht="30" customHeight="1" x14ac:dyDescent="0.2">
      <c r="A20" s="183">
        <v>19</v>
      </c>
      <c r="B20" s="195" t="s">
        <v>122</v>
      </c>
      <c r="C20" s="195"/>
      <c r="D20" s="195"/>
      <c r="E20" s="195"/>
      <c r="F20" s="195"/>
      <c r="G20" s="195"/>
      <c r="H20" s="195"/>
      <c r="I20" s="195"/>
      <c r="J20" s="195"/>
      <c r="K20" s="195"/>
    </row>
    <row r="21" spans="1:12" ht="18" customHeight="1" x14ac:dyDescent="0.2">
      <c r="A21" s="191" t="s">
        <v>136</v>
      </c>
      <c r="B21" s="190" t="s">
        <v>115</v>
      </c>
      <c r="C21" s="190"/>
      <c r="D21" s="190"/>
      <c r="E21" s="190"/>
      <c r="F21" s="190"/>
      <c r="G21" s="190"/>
      <c r="H21" s="190"/>
      <c r="I21" s="190"/>
      <c r="J21" s="190"/>
      <c r="K21" s="190"/>
    </row>
    <row r="22" spans="1:12" ht="18" customHeight="1" x14ac:dyDescent="0.2">
      <c r="A22" s="183">
        <v>20</v>
      </c>
      <c r="B22" s="195" t="s">
        <v>123</v>
      </c>
      <c r="C22" s="195"/>
      <c r="D22" s="195"/>
      <c r="E22" s="195"/>
      <c r="F22" s="195"/>
      <c r="G22" s="195"/>
      <c r="H22" s="195"/>
      <c r="I22" s="195"/>
      <c r="J22" s="195"/>
      <c r="K22" s="195"/>
    </row>
    <row r="23" spans="1:12" ht="18" customHeight="1" x14ac:dyDescent="0.2">
      <c r="A23" s="183">
        <v>21</v>
      </c>
      <c r="B23" s="196" t="s">
        <v>124</v>
      </c>
      <c r="C23" s="197"/>
      <c r="D23" s="197"/>
      <c r="E23" s="197"/>
      <c r="F23" s="197"/>
      <c r="G23" s="197"/>
      <c r="H23" s="197"/>
      <c r="I23" s="197"/>
      <c r="J23" s="197"/>
      <c r="K23" s="198"/>
    </row>
    <row r="24" spans="1:12" ht="18" customHeight="1" x14ac:dyDescent="0.2">
      <c r="A24" s="183">
        <v>22</v>
      </c>
      <c r="B24" s="196" t="s">
        <v>125</v>
      </c>
      <c r="C24" s="197"/>
      <c r="D24" s="197"/>
      <c r="E24" s="197"/>
      <c r="F24" s="197"/>
      <c r="G24" s="197"/>
      <c r="H24" s="197"/>
      <c r="I24" s="197"/>
      <c r="J24" s="197"/>
      <c r="K24" s="198"/>
    </row>
    <row r="25" spans="1:12" ht="31.15" customHeight="1" x14ac:dyDescent="0.2">
      <c r="A25" s="183">
        <v>23</v>
      </c>
      <c r="B25" s="195" t="s">
        <v>126</v>
      </c>
      <c r="C25" s="195"/>
      <c r="D25" s="195"/>
      <c r="E25" s="195"/>
      <c r="F25" s="195"/>
      <c r="G25" s="195"/>
      <c r="H25" s="195"/>
      <c r="I25" s="195"/>
      <c r="J25" s="195"/>
      <c r="K25" s="195"/>
    </row>
    <row r="26" spans="1:12" ht="35.450000000000003" customHeight="1" x14ac:dyDescent="0.2">
      <c r="A26" s="183">
        <v>24</v>
      </c>
      <c r="B26" s="195" t="s">
        <v>127</v>
      </c>
      <c r="C26" s="195"/>
      <c r="D26" s="195"/>
      <c r="E26" s="195"/>
      <c r="F26" s="195"/>
      <c r="G26" s="195"/>
      <c r="H26" s="195"/>
      <c r="I26" s="195"/>
      <c r="J26" s="195"/>
      <c r="K26" s="195"/>
    </row>
    <row r="27" spans="1:12" ht="28.9" customHeight="1" x14ac:dyDescent="0.2">
      <c r="A27" s="183">
        <v>25</v>
      </c>
      <c r="B27" s="195" t="s">
        <v>128</v>
      </c>
      <c r="C27" s="195"/>
      <c r="D27" s="195"/>
      <c r="E27" s="195"/>
      <c r="F27" s="195"/>
      <c r="G27" s="195"/>
      <c r="H27" s="195"/>
      <c r="I27" s="195"/>
      <c r="J27" s="195"/>
      <c r="K27" s="195"/>
      <c r="L27" s="100"/>
    </row>
    <row r="28" spans="1:12" ht="30.6" customHeight="1" x14ac:dyDescent="0.2">
      <c r="A28" s="183">
        <v>26</v>
      </c>
      <c r="B28" s="195" t="s">
        <v>129</v>
      </c>
      <c r="C28" s="195"/>
      <c r="D28" s="195"/>
      <c r="E28" s="195"/>
      <c r="F28" s="195"/>
      <c r="G28" s="195"/>
      <c r="H28" s="195"/>
      <c r="I28" s="195"/>
      <c r="J28" s="195"/>
      <c r="K28" s="195"/>
    </row>
    <row r="29" spans="1:12" ht="15" x14ac:dyDescent="0.2">
      <c r="A29" s="202"/>
      <c r="B29" s="203"/>
      <c r="C29" s="203"/>
      <c r="D29" s="203"/>
      <c r="E29" s="203"/>
      <c r="F29" s="203"/>
      <c r="G29" s="203"/>
      <c r="H29" s="203"/>
      <c r="I29" s="203"/>
      <c r="J29" s="203"/>
      <c r="K29" s="203"/>
    </row>
    <row r="30" spans="1:12" ht="15" x14ac:dyDescent="0.2">
      <c r="A30" s="184" t="s">
        <v>137</v>
      </c>
      <c r="B30" s="195" t="s">
        <v>138</v>
      </c>
      <c r="C30" s="195"/>
      <c r="D30" s="195"/>
      <c r="E30" s="195"/>
      <c r="F30" s="195"/>
      <c r="G30" s="195"/>
      <c r="H30" s="195"/>
      <c r="I30" s="195"/>
      <c r="J30" s="195"/>
      <c r="K30" s="195"/>
    </row>
    <row r="31" spans="1:12" ht="15" x14ac:dyDescent="0.2">
      <c r="A31" s="202"/>
      <c r="B31" s="203"/>
      <c r="C31" s="203"/>
      <c r="D31" s="203"/>
      <c r="E31" s="203"/>
      <c r="F31" s="203"/>
      <c r="G31" s="203"/>
      <c r="H31" s="203"/>
      <c r="I31" s="203"/>
      <c r="J31" s="203"/>
      <c r="K31" s="203"/>
    </row>
    <row r="32" spans="1:12" ht="34.15" customHeight="1" x14ac:dyDescent="0.2">
      <c r="A32" s="183" t="s">
        <v>139</v>
      </c>
      <c r="B32" s="195" t="s">
        <v>140</v>
      </c>
      <c r="C32" s="195"/>
      <c r="D32" s="195"/>
      <c r="E32" s="195"/>
      <c r="F32" s="195"/>
      <c r="G32" s="195"/>
      <c r="H32" s="195"/>
      <c r="I32" s="195"/>
      <c r="J32" s="195"/>
      <c r="K32" s="195"/>
    </row>
  </sheetData>
  <sheetProtection algorithmName="SHA-512" hashValue="pda7Y/oQDwmLxNMUjudhlYMP/rl4vQ/EomKrXyBbZGDUD/DWFOwmhq4fFiI0T7ZC/ZNml3LaTToruwkdwetJ7w==" saltValue="gq69csw3SpDMootCftoMcw==" spinCount="100000" sheet="1" objects="1" scenarios="1" formatCells="0" formatColumns="0" formatRows="0" autoFilter="0"/>
  <mergeCells count="32">
    <mergeCell ref="A29:K29"/>
    <mergeCell ref="B30:K30"/>
    <mergeCell ref="A31:K31"/>
    <mergeCell ref="B32:K32"/>
    <mergeCell ref="B8:K8"/>
    <mergeCell ref="B10:K10"/>
    <mergeCell ref="B11:K11"/>
    <mergeCell ref="B14:K14"/>
    <mergeCell ref="B13:K13"/>
    <mergeCell ref="B9:K9"/>
    <mergeCell ref="A12:K12"/>
    <mergeCell ref="A13:A17"/>
    <mergeCell ref="B16:K16"/>
    <mergeCell ref="B17:K17"/>
    <mergeCell ref="B15:K15"/>
    <mergeCell ref="B24:K24"/>
    <mergeCell ref="B7:K7"/>
    <mergeCell ref="B1:K1"/>
    <mergeCell ref="B2:K2"/>
    <mergeCell ref="B3:K3"/>
    <mergeCell ref="B4:K4"/>
    <mergeCell ref="B5:K5"/>
    <mergeCell ref="B6:K6"/>
    <mergeCell ref="B18:K18"/>
    <mergeCell ref="A19:K19"/>
    <mergeCell ref="B26:K26"/>
    <mergeCell ref="B28:K28"/>
    <mergeCell ref="B25:K25"/>
    <mergeCell ref="B27:K27"/>
    <mergeCell ref="B22:K22"/>
    <mergeCell ref="B23:K23"/>
    <mergeCell ref="B20:K20"/>
  </mergeCells>
  <pageMargins left="0.7" right="0.7" top="0.75" bottom="0.75" header="0.3" footer="0.3"/>
  <pageSetup scale="70" orientation="landscape" r:id="rId1"/>
  <headerFooter>
    <oddHeader>&amp;LCommonwealth of Pennsylvania
Office of Developmental Programs&amp;CFY 2017/2018
Needs Exception Allowance Tool</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59999389629810485"/>
    <pageSetUpPr fitToPage="1"/>
  </sheetPr>
  <dimension ref="A1:Z40"/>
  <sheetViews>
    <sheetView view="pageBreakPreview" topLeftCell="E1" zoomScaleNormal="100" zoomScaleSheetLayoutView="100" workbookViewId="0">
      <selection activeCell="G6" sqref="G6:G7"/>
    </sheetView>
  </sheetViews>
  <sheetFormatPr defaultColWidth="9" defaultRowHeight="12.75" x14ac:dyDescent="0.2"/>
  <cols>
    <col min="1" max="4" width="12.125" style="57" hidden="1" customWidth="1"/>
    <col min="5" max="5" width="3.75" style="58" customWidth="1"/>
    <col min="6" max="6" width="69" style="56" customWidth="1"/>
    <col min="7" max="7" width="21.5" style="56" customWidth="1"/>
    <col min="8" max="8" width="21.75" style="56" customWidth="1"/>
    <col min="9" max="10" width="21.5" style="56" customWidth="1"/>
    <col min="11" max="17" width="13.5" style="56" customWidth="1"/>
    <col min="18" max="18" width="2.125" style="56" customWidth="1"/>
    <col min="19" max="25" width="9" style="58" hidden="1" customWidth="1"/>
    <col min="26" max="26" width="9" style="58" customWidth="1"/>
    <col min="27" max="16384" width="9" style="56"/>
  </cols>
  <sheetData>
    <row r="1" spans="1:25" ht="25.5" customHeight="1" x14ac:dyDescent="0.2">
      <c r="E1" s="115" t="s">
        <v>149</v>
      </c>
    </row>
    <row r="3" spans="1:25" ht="14.25" x14ac:dyDescent="0.2">
      <c r="E3" s="142">
        <v>1</v>
      </c>
      <c r="F3" s="56" t="s">
        <v>63</v>
      </c>
      <c r="G3" s="165"/>
      <c r="H3" s="128"/>
      <c r="I3" s="128"/>
      <c r="J3" s="128"/>
      <c r="T3" s="58" t="s">
        <v>62</v>
      </c>
    </row>
    <row r="4" spans="1:25" ht="14.25" x14ac:dyDescent="0.2">
      <c r="E4" s="142">
        <f>E3+1</f>
        <v>2</v>
      </c>
      <c r="F4" s="56" t="s">
        <v>64</v>
      </c>
      <c r="G4" s="133"/>
      <c r="H4" s="128"/>
      <c r="I4" s="128"/>
      <c r="J4" s="128"/>
    </row>
    <row r="5" spans="1:25" ht="14.25" x14ac:dyDescent="0.2">
      <c r="E5" s="142">
        <f t="shared" ref="E5:E12" si="0">E4+1</f>
        <v>3</v>
      </c>
      <c r="F5" s="56" t="s">
        <v>65</v>
      </c>
      <c r="G5" s="159"/>
      <c r="H5" s="128"/>
      <c r="I5" s="128"/>
      <c r="J5" s="128"/>
    </row>
    <row r="6" spans="1:25" ht="14.25" x14ac:dyDescent="0.2">
      <c r="E6" s="142">
        <f t="shared" si="0"/>
        <v>4</v>
      </c>
      <c r="F6" s="56" t="s">
        <v>66</v>
      </c>
      <c r="G6" s="135"/>
      <c r="H6" s="128"/>
      <c r="I6" s="128"/>
      <c r="J6" s="128"/>
    </row>
    <row r="7" spans="1:25" ht="14.25" x14ac:dyDescent="0.2">
      <c r="E7" s="142">
        <f t="shared" si="0"/>
        <v>5</v>
      </c>
      <c r="F7" s="56" t="s">
        <v>15</v>
      </c>
      <c r="G7" s="166"/>
      <c r="H7" s="128"/>
      <c r="I7" s="128"/>
      <c r="J7" s="128"/>
      <c r="L7" s="58"/>
    </row>
    <row r="8" spans="1:25" x14ac:dyDescent="0.2">
      <c r="E8" s="142">
        <f t="shared" si="0"/>
        <v>6</v>
      </c>
      <c r="F8" s="60" t="s">
        <v>67</v>
      </c>
      <c r="G8" s="212"/>
      <c r="H8" s="213"/>
      <c r="I8" s="214"/>
      <c r="K8" s="61"/>
      <c r="Q8" s="58"/>
      <c r="R8" s="58"/>
    </row>
    <row r="9" spans="1:25" x14ac:dyDescent="0.2">
      <c r="E9" s="142">
        <f t="shared" si="0"/>
        <v>7</v>
      </c>
      <c r="F9" s="60" t="s">
        <v>68</v>
      </c>
      <c r="G9" s="212"/>
      <c r="H9" s="213"/>
      <c r="I9" s="214"/>
      <c r="K9" s="61"/>
      <c r="Q9" s="58"/>
      <c r="R9" s="58"/>
    </row>
    <row r="10" spans="1:25" x14ac:dyDescent="0.2">
      <c r="E10" s="142">
        <f t="shared" si="0"/>
        <v>8</v>
      </c>
      <c r="F10" s="60" t="s">
        <v>141</v>
      </c>
      <c r="G10" s="212"/>
      <c r="H10" s="213"/>
      <c r="I10" s="214"/>
      <c r="K10" s="61"/>
      <c r="Q10" s="58"/>
      <c r="R10" s="58"/>
    </row>
    <row r="11" spans="1:25" x14ac:dyDescent="0.2">
      <c r="E11" s="142">
        <f t="shared" si="0"/>
        <v>9</v>
      </c>
      <c r="F11" s="60" t="s">
        <v>142</v>
      </c>
      <c r="G11" s="212"/>
      <c r="H11" s="213"/>
      <c r="I11" s="214"/>
      <c r="K11" s="61"/>
      <c r="Q11" s="58"/>
      <c r="R11" s="58"/>
    </row>
    <row r="12" spans="1:25" x14ac:dyDescent="0.2">
      <c r="E12" s="142">
        <f t="shared" si="0"/>
        <v>10</v>
      </c>
      <c r="F12" s="60" t="s">
        <v>143</v>
      </c>
      <c r="G12" s="212"/>
      <c r="H12" s="213"/>
      <c r="I12" s="214"/>
      <c r="K12" s="61"/>
      <c r="Q12" s="58"/>
      <c r="R12" s="58"/>
    </row>
    <row r="13" spans="1:25" x14ac:dyDescent="0.2">
      <c r="G13" s="63"/>
      <c r="H13" s="63"/>
      <c r="I13" s="63"/>
      <c r="J13" s="63"/>
      <c r="K13" s="64"/>
    </row>
    <row r="14" spans="1:25" ht="13.5" thickBot="1" x14ac:dyDescent="0.25">
      <c r="G14" s="102" t="s">
        <v>78</v>
      </c>
      <c r="H14" s="102" t="s">
        <v>89</v>
      </c>
      <c r="I14" s="102" t="s">
        <v>79</v>
      </c>
      <c r="J14" s="102" t="s">
        <v>80</v>
      </c>
      <c r="K14" s="103" t="s">
        <v>81</v>
      </c>
      <c r="L14" s="103" t="s">
        <v>82</v>
      </c>
      <c r="M14" s="103" t="s">
        <v>83</v>
      </c>
      <c r="N14" s="103" t="s">
        <v>84</v>
      </c>
      <c r="O14" s="103" t="s">
        <v>85</v>
      </c>
      <c r="P14" s="103" t="s">
        <v>90</v>
      </c>
      <c r="Q14" s="103" t="s">
        <v>91</v>
      </c>
    </row>
    <row r="15" spans="1:25" ht="45" customHeight="1" thickBot="1" x14ac:dyDescent="0.25">
      <c r="G15" s="143" t="s">
        <v>32</v>
      </c>
      <c r="H15" s="144" t="s">
        <v>92</v>
      </c>
      <c r="I15" s="145" t="s">
        <v>88</v>
      </c>
      <c r="J15" s="182" t="s">
        <v>111</v>
      </c>
      <c r="K15" s="147" t="s">
        <v>33</v>
      </c>
      <c r="L15" s="145" t="s">
        <v>34</v>
      </c>
      <c r="M15" s="145" t="s">
        <v>35</v>
      </c>
      <c r="N15" s="145" t="s">
        <v>36</v>
      </c>
      <c r="O15" s="145" t="s">
        <v>37</v>
      </c>
      <c r="P15" s="145" t="s">
        <v>38</v>
      </c>
      <c r="Q15" s="146" t="s">
        <v>39</v>
      </c>
    </row>
    <row r="16" spans="1:25" x14ac:dyDescent="0.2">
      <c r="E16" s="142">
        <f>E12+1</f>
        <v>11</v>
      </c>
      <c r="F16" s="148" t="s">
        <v>40</v>
      </c>
      <c r="G16" s="167"/>
      <c r="H16" s="168"/>
      <c r="I16" s="169"/>
      <c r="J16" s="170"/>
      <c r="K16" s="171"/>
      <c r="L16" s="168"/>
      <c r="M16" s="168"/>
      <c r="N16" s="168"/>
      <c r="O16" s="168"/>
      <c r="P16" s="168"/>
      <c r="Q16" s="172"/>
      <c r="S16" s="58">
        <f>IFERROR(IF($G$6='Model Assumptions'!$V$3,INDEX('Model Assumptions'!$I$21:$R$26,MATCH($G$7,'Model Assumptions'!$I$21:$I$26,0),MATCH($H16,'Model Assumptions'!$I$21:$R$21,0)),IF(K16="Yes",INDEX('Model Assumptions'!$I$3:$R$8,MATCH($G$7,'Model Assumptions'!$I$3:$I$8,0),MATCH($H16,'Model Assumptions'!$I$3:$R$3,0)),INDEX('Model Assumptions'!$I$12:$R$17,MATCH($G$7,'Model Assumptions'!$I$12:$I$17,0),MATCH($H16,'Model Assumptions'!$I$12:$R$12,0)))),0)</f>
        <v>0</v>
      </c>
      <c r="T16" s="58">
        <f>IFERROR(IF($G$6='Model Assumptions'!$V$3,INDEX('Model Assumptions'!$I$21:$R$26,MATCH($G$7,'Model Assumptions'!$I$21:$I$26,0),MATCH($H16,'Model Assumptions'!$I$21:$R$21,0)),IF(L16="Yes",INDEX('Model Assumptions'!$I$3:$R$8,MATCH($G$7,'Model Assumptions'!$I$3:$I$8,0),MATCH($H16,'Model Assumptions'!$I$3:$R$3,0)),INDEX('Model Assumptions'!$I$12:$R$17,MATCH($G$7,'Model Assumptions'!$I$12:$I$17,0),MATCH($H16,'Model Assumptions'!$I$12:$R$12,0)))),0)</f>
        <v>0</v>
      </c>
      <c r="U16" s="58">
        <f>IFERROR(IF($G$6='Model Assumptions'!$V$3,INDEX('Model Assumptions'!$I$21:$R$26,MATCH($G$7,'Model Assumptions'!$I$21:$I$26,0),MATCH($H16,'Model Assumptions'!$I$21:$R$21,0)),IF(M16="Yes",INDEX('Model Assumptions'!$I$3:$R$8,MATCH($G$7,'Model Assumptions'!$I$3:$I$8,0),MATCH($H16,'Model Assumptions'!$I$3:$R$3,0)),INDEX('Model Assumptions'!$I$12:$R$17,MATCH($G$7,'Model Assumptions'!$I$12:$I$17,0),MATCH($H16,'Model Assumptions'!$I$12:$R$12,0)))),0)</f>
        <v>0</v>
      </c>
      <c r="V16" s="58">
        <f>IFERROR(IF($G$6='Model Assumptions'!$V$3,INDEX('Model Assumptions'!$I$21:$R$26,MATCH($G$7,'Model Assumptions'!$I$21:$I$26,0),MATCH($H16,'Model Assumptions'!$I$21:$R$21,0)),IF(N16="Yes",INDEX('Model Assumptions'!$I$3:$R$8,MATCH($G$7,'Model Assumptions'!$I$3:$I$8,0),MATCH($H16,'Model Assumptions'!$I$3:$R$3,0)),INDEX('Model Assumptions'!$I$12:$R$17,MATCH($G$7,'Model Assumptions'!$I$12:$I$17,0),MATCH($H16,'Model Assumptions'!$I$12:$R$12,0)))),0)</f>
        <v>0</v>
      </c>
      <c r="W16" s="58">
        <f>IFERROR(IF($G$6='Model Assumptions'!$V$3,INDEX('Model Assumptions'!$I$21:$R$26,MATCH($G$7,'Model Assumptions'!$I$21:$I$26,0),MATCH($H16,'Model Assumptions'!$I$21:$R$21,0)),IF(O16="Yes",INDEX('Model Assumptions'!$I$3:$R$8,MATCH($G$7,'Model Assumptions'!$I$3:$I$8,0),MATCH($H16,'Model Assumptions'!$I$3:$R$3,0)),INDEX('Model Assumptions'!$I$12:$R$17,MATCH($G$7,'Model Assumptions'!$I$12:$I$17,0),MATCH($H16,'Model Assumptions'!$I$12:$R$12,0)))),0)</f>
        <v>0</v>
      </c>
      <c r="X16" s="58">
        <f>IFERROR(IF($G$6='Model Assumptions'!$V$3,INDEX('Model Assumptions'!$I$21:$R$26,MATCH($G$7,'Model Assumptions'!$I$21:$I$26,0),MATCH($H16,'Model Assumptions'!$I$21:$R$21,0)),IF(P16="Yes",INDEX('Model Assumptions'!$I$3:$R$8,MATCH($G$7,'Model Assumptions'!$I$3:$I$8,0),MATCH($H16,'Model Assumptions'!$I$3:$R$3,0)),INDEX('Model Assumptions'!$I$12:$R$17,MATCH($G$7,'Model Assumptions'!$I$12:$I$17,0),MATCH($H16,'Model Assumptions'!$I$12:$R$12,0)))),0)</f>
        <v>0</v>
      </c>
      <c r="Y16" s="58">
        <f>IFERROR(IF($G$6='Model Assumptions'!$V$3,INDEX('Model Assumptions'!$I$21:$R$26,MATCH($G$7,'Model Assumptions'!$I$21:$I$26,0),MATCH($H16,'Model Assumptions'!$I$21:$R$21,0)),IF(Q16="Yes",INDEX('Model Assumptions'!$I$3:$R$8,MATCH($G$7,'Model Assumptions'!$I$3:$I$8,0),MATCH($H16,'Model Assumptions'!$I$3:$R$3,0)),INDEX('Model Assumptions'!$I$12:$R$17,MATCH($G$7,'Model Assumptions'!$I$12:$I$17,0),MATCH($H16,'Model Assumptions'!$I$12:$R$12,0)))),0)</f>
        <v>0</v>
      </c>
    </row>
    <row r="17" spans="5:25" x14ac:dyDescent="0.2">
      <c r="E17" s="142">
        <f t="shared" ref="E17:E22" si="1">E16+1</f>
        <v>12</v>
      </c>
      <c r="F17" s="149" t="s">
        <v>42</v>
      </c>
      <c r="G17" s="129"/>
      <c r="H17" s="133"/>
      <c r="I17" s="130"/>
      <c r="J17" s="131"/>
      <c r="K17" s="132"/>
      <c r="L17" s="133"/>
      <c r="M17" s="133"/>
      <c r="N17" s="133"/>
      <c r="O17" s="133"/>
      <c r="P17" s="133"/>
      <c r="Q17" s="134"/>
      <c r="S17" s="58">
        <f>IFERROR(IF($G$6='Model Assumptions'!$V$3,INDEX('Model Assumptions'!$I$21:$R$26,MATCH($G$7,'Model Assumptions'!$I$21:$I$26,0),MATCH($H17,'Model Assumptions'!$I$21:$R$21,0)),IF(K17="Yes",INDEX('Model Assumptions'!$I$3:$R$8,MATCH($G$7,'Model Assumptions'!$I$3:$I$8,0),MATCH($H17,'Model Assumptions'!$I$3:$R$3,0)),INDEX('Model Assumptions'!$I$12:$R$17,MATCH($G$7,'Model Assumptions'!$I$12:$I$17,0),MATCH($H17,'Model Assumptions'!$I$12:$R$12,0)))),0)</f>
        <v>0</v>
      </c>
      <c r="T17" s="58">
        <f>IFERROR(IF($G$6='Model Assumptions'!$V$3,INDEX('Model Assumptions'!$I$21:$R$26,MATCH($G$7,'Model Assumptions'!$I$21:$I$26,0),MATCH($H17,'Model Assumptions'!$I$21:$R$21,0)),IF(L17="Yes",INDEX('Model Assumptions'!$I$3:$R$8,MATCH($G$7,'Model Assumptions'!$I$3:$I$8,0),MATCH($H17,'Model Assumptions'!$I$3:$R$3,0)),INDEX('Model Assumptions'!$I$12:$R$17,MATCH($G$7,'Model Assumptions'!$I$12:$I$17,0),MATCH($H17,'Model Assumptions'!$I$12:$R$12,0)))),0)</f>
        <v>0</v>
      </c>
      <c r="U17" s="58">
        <f>IFERROR(IF($G$6='Model Assumptions'!$V$3,INDEX('Model Assumptions'!$I$21:$R$26,MATCH($G$7,'Model Assumptions'!$I$21:$I$26,0),MATCH($H17,'Model Assumptions'!$I$21:$R$21,0)),IF(M17="Yes",INDEX('Model Assumptions'!$I$3:$R$8,MATCH($G$7,'Model Assumptions'!$I$3:$I$8,0),MATCH($H17,'Model Assumptions'!$I$3:$R$3,0)),INDEX('Model Assumptions'!$I$12:$R$17,MATCH($G$7,'Model Assumptions'!$I$12:$I$17,0),MATCH($H17,'Model Assumptions'!$I$12:$R$12,0)))),0)</f>
        <v>0</v>
      </c>
      <c r="V17" s="58">
        <f>IFERROR(IF($G$6='Model Assumptions'!$V$3,INDEX('Model Assumptions'!$I$21:$R$26,MATCH($G$7,'Model Assumptions'!$I$21:$I$26,0),MATCH($H17,'Model Assumptions'!$I$21:$R$21,0)),IF(N17="Yes",INDEX('Model Assumptions'!$I$3:$R$8,MATCH($G$7,'Model Assumptions'!$I$3:$I$8,0),MATCH($H17,'Model Assumptions'!$I$3:$R$3,0)),INDEX('Model Assumptions'!$I$12:$R$17,MATCH($G$7,'Model Assumptions'!$I$12:$I$17,0),MATCH($H17,'Model Assumptions'!$I$12:$R$12,0)))),0)</f>
        <v>0</v>
      </c>
      <c r="W17" s="58">
        <f>IFERROR(IF($G$6='Model Assumptions'!$V$3,INDEX('Model Assumptions'!$I$21:$R$26,MATCH($G$7,'Model Assumptions'!$I$21:$I$26,0),MATCH($H17,'Model Assumptions'!$I$21:$R$21,0)),IF(O17="Yes",INDEX('Model Assumptions'!$I$3:$R$8,MATCH($G$7,'Model Assumptions'!$I$3:$I$8,0),MATCH($H17,'Model Assumptions'!$I$3:$R$3,0)),INDEX('Model Assumptions'!$I$12:$R$17,MATCH($G$7,'Model Assumptions'!$I$12:$I$17,0),MATCH($H17,'Model Assumptions'!$I$12:$R$12,0)))),0)</f>
        <v>0</v>
      </c>
      <c r="X17" s="58">
        <f>IFERROR(IF($G$6='Model Assumptions'!$V$3,INDEX('Model Assumptions'!$I$21:$R$26,MATCH($G$7,'Model Assumptions'!$I$21:$I$26,0),MATCH($H17,'Model Assumptions'!$I$21:$R$21,0)),IF(P17="Yes",INDEX('Model Assumptions'!$I$3:$R$8,MATCH($G$7,'Model Assumptions'!$I$3:$I$8,0),MATCH($H17,'Model Assumptions'!$I$3:$R$3,0)),INDEX('Model Assumptions'!$I$12:$R$17,MATCH($G$7,'Model Assumptions'!$I$12:$I$17,0),MATCH($H17,'Model Assumptions'!$I$12:$R$12,0)))),0)</f>
        <v>0</v>
      </c>
      <c r="Y17" s="58">
        <f>IFERROR(IF($G$6='Model Assumptions'!$V$3,INDEX('Model Assumptions'!$I$21:$R$26,MATCH($G$7,'Model Assumptions'!$I$21:$I$26,0),MATCH($H17,'Model Assumptions'!$I$21:$R$21,0)),IF(Q17="Yes",INDEX('Model Assumptions'!$I$3:$R$8,MATCH($G$7,'Model Assumptions'!$I$3:$I$8,0),MATCH($H17,'Model Assumptions'!$I$3:$R$3,0)),INDEX('Model Assumptions'!$I$12:$R$17,MATCH($G$7,'Model Assumptions'!$I$12:$I$17,0),MATCH($H17,'Model Assumptions'!$I$12:$R$12,0)))),0)</f>
        <v>0</v>
      </c>
    </row>
    <row r="18" spans="5:25" x14ac:dyDescent="0.2">
      <c r="E18" s="142">
        <f t="shared" si="1"/>
        <v>13</v>
      </c>
      <c r="F18" s="149" t="s">
        <v>43</v>
      </c>
      <c r="G18" s="129"/>
      <c r="H18" s="133"/>
      <c r="I18" s="130"/>
      <c r="J18" s="131"/>
      <c r="K18" s="132"/>
      <c r="L18" s="133"/>
      <c r="M18" s="133"/>
      <c r="N18" s="133"/>
      <c r="O18" s="133"/>
      <c r="P18" s="133"/>
      <c r="Q18" s="134"/>
      <c r="S18" s="58">
        <f>IFERROR(IF($G$6='Model Assumptions'!$V$3,INDEX('Model Assumptions'!$I$21:$R$26,MATCH($G$7,'Model Assumptions'!$I$21:$I$26,0),MATCH($H18,'Model Assumptions'!$I$21:$R$21,0)),IF(K18="Yes",INDEX('Model Assumptions'!$I$3:$R$8,MATCH($G$7,'Model Assumptions'!$I$3:$I$8,0),MATCH($H18,'Model Assumptions'!$I$3:$R$3,0)),INDEX('Model Assumptions'!$I$12:$R$17,MATCH($G$7,'Model Assumptions'!$I$12:$I$17,0),MATCH($H18,'Model Assumptions'!$I$12:$R$12,0)))),0)</f>
        <v>0</v>
      </c>
      <c r="T18" s="58">
        <f>IFERROR(IF($G$6='Model Assumptions'!$V$3,INDEX('Model Assumptions'!$I$21:$R$26,MATCH($G$7,'Model Assumptions'!$I$21:$I$26,0),MATCH($H18,'Model Assumptions'!$I$21:$R$21,0)),IF(L18="Yes",INDEX('Model Assumptions'!$I$3:$R$8,MATCH($G$7,'Model Assumptions'!$I$3:$I$8,0),MATCH($H18,'Model Assumptions'!$I$3:$R$3,0)),INDEX('Model Assumptions'!$I$12:$R$17,MATCH($G$7,'Model Assumptions'!$I$12:$I$17,0),MATCH($H18,'Model Assumptions'!$I$12:$R$12,0)))),0)</f>
        <v>0</v>
      </c>
      <c r="U18" s="58">
        <f>IFERROR(IF($G$6='Model Assumptions'!$V$3,INDEX('Model Assumptions'!$I$21:$R$26,MATCH($G$7,'Model Assumptions'!$I$21:$I$26,0),MATCH($H18,'Model Assumptions'!$I$21:$R$21,0)),IF(M18="Yes",INDEX('Model Assumptions'!$I$3:$R$8,MATCH($G$7,'Model Assumptions'!$I$3:$I$8,0),MATCH($H18,'Model Assumptions'!$I$3:$R$3,0)),INDEX('Model Assumptions'!$I$12:$R$17,MATCH($G$7,'Model Assumptions'!$I$12:$I$17,0),MATCH($H18,'Model Assumptions'!$I$12:$R$12,0)))),0)</f>
        <v>0</v>
      </c>
      <c r="V18" s="58">
        <f>IFERROR(IF($G$6='Model Assumptions'!$V$3,INDEX('Model Assumptions'!$I$21:$R$26,MATCH($G$7,'Model Assumptions'!$I$21:$I$26,0),MATCH($H18,'Model Assumptions'!$I$21:$R$21,0)),IF(N18="Yes",INDEX('Model Assumptions'!$I$3:$R$8,MATCH($G$7,'Model Assumptions'!$I$3:$I$8,0),MATCH($H18,'Model Assumptions'!$I$3:$R$3,0)),INDEX('Model Assumptions'!$I$12:$R$17,MATCH($G$7,'Model Assumptions'!$I$12:$I$17,0),MATCH($H18,'Model Assumptions'!$I$12:$R$12,0)))),0)</f>
        <v>0</v>
      </c>
      <c r="W18" s="58">
        <f>IFERROR(IF($G$6='Model Assumptions'!$V$3,INDEX('Model Assumptions'!$I$21:$R$26,MATCH($G$7,'Model Assumptions'!$I$21:$I$26,0),MATCH($H18,'Model Assumptions'!$I$21:$R$21,0)),IF(O18="Yes",INDEX('Model Assumptions'!$I$3:$R$8,MATCH($G$7,'Model Assumptions'!$I$3:$I$8,0),MATCH($H18,'Model Assumptions'!$I$3:$R$3,0)),INDEX('Model Assumptions'!$I$12:$R$17,MATCH($G$7,'Model Assumptions'!$I$12:$I$17,0),MATCH($H18,'Model Assumptions'!$I$12:$R$12,0)))),0)</f>
        <v>0</v>
      </c>
      <c r="X18" s="58">
        <f>IFERROR(IF($G$6='Model Assumptions'!$V$3,INDEX('Model Assumptions'!$I$21:$R$26,MATCH($G$7,'Model Assumptions'!$I$21:$I$26,0),MATCH($H18,'Model Assumptions'!$I$21:$R$21,0)),IF(P18="Yes",INDEX('Model Assumptions'!$I$3:$R$8,MATCH($G$7,'Model Assumptions'!$I$3:$I$8,0),MATCH($H18,'Model Assumptions'!$I$3:$R$3,0)),INDEX('Model Assumptions'!$I$12:$R$17,MATCH($G$7,'Model Assumptions'!$I$12:$I$17,0),MATCH($H18,'Model Assumptions'!$I$12:$R$12,0)))),0)</f>
        <v>0</v>
      </c>
      <c r="Y18" s="58">
        <f>IFERROR(IF($G$6='Model Assumptions'!$V$3,INDEX('Model Assumptions'!$I$21:$R$26,MATCH($G$7,'Model Assumptions'!$I$21:$I$26,0),MATCH($H18,'Model Assumptions'!$I$21:$R$21,0)),IF(Q18="Yes",INDEX('Model Assumptions'!$I$3:$R$8,MATCH($G$7,'Model Assumptions'!$I$3:$I$8,0),MATCH($H18,'Model Assumptions'!$I$3:$R$3,0)),INDEX('Model Assumptions'!$I$12:$R$17,MATCH($G$7,'Model Assumptions'!$I$12:$I$17,0),MATCH($H18,'Model Assumptions'!$I$12:$R$12,0)))),0)</f>
        <v>0</v>
      </c>
    </row>
    <row r="19" spans="5:25" x14ac:dyDescent="0.2">
      <c r="E19" s="142">
        <f t="shared" si="1"/>
        <v>14</v>
      </c>
      <c r="F19" s="149" t="s">
        <v>44</v>
      </c>
      <c r="G19" s="129"/>
      <c r="H19" s="133"/>
      <c r="I19" s="130"/>
      <c r="J19" s="131"/>
      <c r="K19" s="132"/>
      <c r="L19" s="133"/>
      <c r="M19" s="133"/>
      <c r="N19" s="133"/>
      <c r="O19" s="133"/>
      <c r="P19" s="133"/>
      <c r="Q19" s="134"/>
      <c r="S19" s="58">
        <f>IFERROR(IF($G$6='Model Assumptions'!$V$3,INDEX('Model Assumptions'!$I$21:$R$26,MATCH($G$7,'Model Assumptions'!$I$21:$I$26,0),MATCH($H19,'Model Assumptions'!$I$21:$R$21,0)),IF(K19="Yes",INDEX('Model Assumptions'!$I$3:$R$8,MATCH($G$7,'Model Assumptions'!$I$3:$I$8,0),MATCH($H19,'Model Assumptions'!$I$3:$R$3,0)),INDEX('Model Assumptions'!$I$12:$R$17,MATCH($G$7,'Model Assumptions'!$I$12:$I$17,0),MATCH($H19,'Model Assumptions'!$I$12:$R$12,0)))),0)</f>
        <v>0</v>
      </c>
      <c r="T19" s="58">
        <f>IFERROR(IF($G$6='Model Assumptions'!$V$3,INDEX('Model Assumptions'!$I$21:$R$26,MATCH($G$7,'Model Assumptions'!$I$21:$I$26,0),MATCH($H19,'Model Assumptions'!$I$21:$R$21,0)),IF(L19="Yes",INDEX('Model Assumptions'!$I$3:$R$8,MATCH($G$7,'Model Assumptions'!$I$3:$I$8,0),MATCH($H19,'Model Assumptions'!$I$3:$R$3,0)),INDEX('Model Assumptions'!$I$12:$R$17,MATCH($G$7,'Model Assumptions'!$I$12:$I$17,0),MATCH($H19,'Model Assumptions'!$I$12:$R$12,0)))),0)</f>
        <v>0</v>
      </c>
      <c r="U19" s="58">
        <f>IFERROR(IF($G$6='Model Assumptions'!$V$3,INDEX('Model Assumptions'!$I$21:$R$26,MATCH($G$7,'Model Assumptions'!$I$21:$I$26,0),MATCH($H19,'Model Assumptions'!$I$21:$R$21,0)),IF(M19="Yes",INDEX('Model Assumptions'!$I$3:$R$8,MATCH($G$7,'Model Assumptions'!$I$3:$I$8,0),MATCH($H19,'Model Assumptions'!$I$3:$R$3,0)),INDEX('Model Assumptions'!$I$12:$R$17,MATCH($G$7,'Model Assumptions'!$I$12:$I$17,0),MATCH($H19,'Model Assumptions'!$I$12:$R$12,0)))),0)</f>
        <v>0</v>
      </c>
      <c r="V19" s="58">
        <f>IFERROR(IF($G$6='Model Assumptions'!$V$3,INDEX('Model Assumptions'!$I$21:$R$26,MATCH($G$7,'Model Assumptions'!$I$21:$I$26,0),MATCH($H19,'Model Assumptions'!$I$21:$R$21,0)),IF(N19="Yes",INDEX('Model Assumptions'!$I$3:$R$8,MATCH($G$7,'Model Assumptions'!$I$3:$I$8,0),MATCH($H19,'Model Assumptions'!$I$3:$R$3,0)),INDEX('Model Assumptions'!$I$12:$R$17,MATCH($G$7,'Model Assumptions'!$I$12:$I$17,0),MATCH($H19,'Model Assumptions'!$I$12:$R$12,0)))),0)</f>
        <v>0</v>
      </c>
      <c r="W19" s="58">
        <f>IFERROR(IF($G$6='Model Assumptions'!$V$3,INDEX('Model Assumptions'!$I$21:$R$26,MATCH($G$7,'Model Assumptions'!$I$21:$I$26,0),MATCH($H19,'Model Assumptions'!$I$21:$R$21,0)),IF(O19="Yes",INDEX('Model Assumptions'!$I$3:$R$8,MATCH($G$7,'Model Assumptions'!$I$3:$I$8,0),MATCH($H19,'Model Assumptions'!$I$3:$R$3,0)),INDEX('Model Assumptions'!$I$12:$R$17,MATCH($G$7,'Model Assumptions'!$I$12:$I$17,0),MATCH($H19,'Model Assumptions'!$I$12:$R$12,0)))),0)</f>
        <v>0</v>
      </c>
      <c r="X19" s="58">
        <f>IFERROR(IF($G$6='Model Assumptions'!$V$3,INDEX('Model Assumptions'!$I$21:$R$26,MATCH($G$7,'Model Assumptions'!$I$21:$I$26,0),MATCH($H19,'Model Assumptions'!$I$21:$R$21,0)),IF(P19="Yes",INDEX('Model Assumptions'!$I$3:$R$8,MATCH($G$7,'Model Assumptions'!$I$3:$I$8,0),MATCH($H19,'Model Assumptions'!$I$3:$R$3,0)),INDEX('Model Assumptions'!$I$12:$R$17,MATCH($G$7,'Model Assumptions'!$I$12:$I$17,0),MATCH($H19,'Model Assumptions'!$I$12:$R$12,0)))),0)</f>
        <v>0</v>
      </c>
      <c r="Y19" s="58">
        <f>IFERROR(IF($G$6='Model Assumptions'!$V$3,INDEX('Model Assumptions'!$I$21:$R$26,MATCH($G$7,'Model Assumptions'!$I$21:$I$26,0),MATCH($H19,'Model Assumptions'!$I$21:$R$21,0)),IF(Q19="Yes",INDEX('Model Assumptions'!$I$3:$R$8,MATCH($G$7,'Model Assumptions'!$I$3:$I$8,0),MATCH($H19,'Model Assumptions'!$I$3:$R$3,0)),INDEX('Model Assumptions'!$I$12:$R$17,MATCH($G$7,'Model Assumptions'!$I$12:$I$17,0),MATCH($H19,'Model Assumptions'!$I$12:$R$12,0)))),0)</f>
        <v>0</v>
      </c>
    </row>
    <row r="20" spans="5:25" x14ac:dyDescent="0.2">
      <c r="E20" s="142">
        <f t="shared" si="1"/>
        <v>15</v>
      </c>
      <c r="F20" s="149" t="s">
        <v>45</v>
      </c>
      <c r="G20" s="129"/>
      <c r="H20" s="133"/>
      <c r="I20" s="130"/>
      <c r="J20" s="131"/>
      <c r="K20" s="132"/>
      <c r="L20" s="133"/>
      <c r="M20" s="133"/>
      <c r="N20" s="133"/>
      <c r="O20" s="133"/>
      <c r="P20" s="133"/>
      <c r="Q20" s="134"/>
      <c r="S20" s="58">
        <f>IFERROR(IF($G$6='Model Assumptions'!$V$3,INDEX('Model Assumptions'!$I$21:$R$26,MATCH($G$7,'Model Assumptions'!$I$21:$I$26,0),MATCH($H20,'Model Assumptions'!$I$21:$R$21,0)),IF(K20="Yes",INDEX('Model Assumptions'!$I$3:$R$8,MATCH($G$7,'Model Assumptions'!$I$3:$I$8,0),MATCH($H20,'Model Assumptions'!$I$3:$R$3,0)),INDEX('Model Assumptions'!$I$12:$R$17,MATCH($G$7,'Model Assumptions'!$I$12:$I$17,0),MATCH($H20,'Model Assumptions'!$I$12:$R$12,0)))),0)</f>
        <v>0</v>
      </c>
      <c r="T20" s="58">
        <f>IFERROR(IF($G$6='Model Assumptions'!$V$3,INDEX('Model Assumptions'!$I$21:$R$26,MATCH($G$7,'Model Assumptions'!$I$21:$I$26,0),MATCH($H20,'Model Assumptions'!$I$21:$R$21,0)),IF(L20="Yes",INDEX('Model Assumptions'!$I$3:$R$8,MATCH($G$7,'Model Assumptions'!$I$3:$I$8,0),MATCH($H20,'Model Assumptions'!$I$3:$R$3,0)),INDEX('Model Assumptions'!$I$12:$R$17,MATCH($G$7,'Model Assumptions'!$I$12:$I$17,0),MATCH($H20,'Model Assumptions'!$I$12:$R$12,0)))),0)</f>
        <v>0</v>
      </c>
      <c r="U20" s="58">
        <f>IFERROR(IF($G$6='Model Assumptions'!$V$3,INDEX('Model Assumptions'!$I$21:$R$26,MATCH($G$7,'Model Assumptions'!$I$21:$I$26,0),MATCH($H20,'Model Assumptions'!$I$21:$R$21,0)),IF(M20="Yes",INDEX('Model Assumptions'!$I$3:$R$8,MATCH($G$7,'Model Assumptions'!$I$3:$I$8,0),MATCH($H20,'Model Assumptions'!$I$3:$R$3,0)),INDEX('Model Assumptions'!$I$12:$R$17,MATCH($G$7,'Model Assumptions'!$I$12:$I$17,0),MATCH($H20,'Model Assumptions'!$I$12:$R$12,0)))),0)</f>
        <v>0</v>
      </c>
      <c r="V20" s="58">
        <f>IFERROR(IF($G$6='Model Assumptions'!$V$3,INDEX('Model Assumptions'!$I$21:$R$26,MATCH($G$7,'Model Assumptions'!$I$21:$I$26,0),MATCH($H20,'Model Assumptions'!$I$21:$R$21,0)),IF(N20="Yes",INDEX('Model Assumptions'!$I$3:$R$8,MATCH($G$7,'Model Assumptions'!$I$3:$I$8,0),MATCH($H20,'Model Assumptions'!$I$3:$R$3,0)),INDEX('Model Assumptions'!$I$12:$R$17,MATCH($G$7,'Model Assumptions'!$I$12:$I$17,0),MATCH($H20,'Model Assumptions'!$I$12:$R$12,0)))),0)</f>
        <v>0</v>
      </c>
      <c r="W20" s="58">
        <f>IFERROR(IF($G$6='Model Assumptions'!$V$3,INDEX('Model Assumptions'!$I$21:$R$26,MATCH($G$7,'Model Assumptions'!$I$21:$I$26,0),MATCH($H20,'Model Assumptions'!$I$21:$R$21,0)),IF(O20="Yes",INDEX('Model Assumptions'!$I$3:$R$8,MATCH($G$7,'Model Assumptions'!$I$3:$I$8,0),MATCH($H20,'Model Assumptions'!$I$3:$R$3,0)),INDEX('Model Assumptions'!$I$12:$R$17,MATCH($G$7,'Model Assumptions'!$I$12:$I$17,0),MATCH($H20,'Model Assumptions'!$I$12:$R$12,0)))),0)</f>
        <v>0</v>
      </c>
      <c r="X20" s="58">
        <f>IFERROR(IF($G$6='Model Assumptions'!$V$3,INDEX('Model Assumptions'!$I$21:$R$26,MATCH($G$7,'Model Assumptions'!$I$21:$I$26,0),MATCH($H20,'Model Assumptions'!$I$21:$R$21,0)),IF(P20="Yes",INDEX('Model Assumptions'!$I$3:$R$8,MATCH($G$7,'Model Assumptions'!$I$3:$I$8,0),MATCH($H20,'Model Assumptions'!$I$3:$R$3,0)),INDEX('Model Assumptions'!$I$12:$R$17,MATCH($G$7,'Model Assumptions'!$I$12:$I$17,0),MATCH($H20,'Model Assumptions'!$I$12:$R$12,0)))),0)</f>
        <v>0</v>
      </c>
      <c r="Y20" s="58">
        <f>IFERROR(IF($G$6='Model Assumptions'!$V$3,INDEX('Model Assumptions'!$I$21:$R$26,MATCH($G$7,'Model Assumptions'!$I$21:$I$26,0),MATCH($H20,'Model Assumptions'!$I$21:$R$21,0)),IF(Q20="Yes",INDEX('Model Assumptions'!$I$3:$R$8,MATCH($G$7,'Model Assumptions'!$I$3:$I$8,0),MATCH($H20,'Model Assumptions'!$I$3:$R$3,0)),INDEX('Model Assumptions'!$I$12:$R$17,MATCH($G$7,'Model Assumptions'!$I$12:$I$17,0),MATCH($H20,'Model Assumptions'!$I$12:$R$12,0)))),0)</f>
        <v>0</v>
      </c>
    </row>
    <row r="21" spans="5:25" x14ac:dyDescent="0.2">
      <c r="E21" s="142">
        <f t="shared" si="1"/>
        <v>16</v>
      </c>
      <c r="F21" s="149" t="s">
        <v>46</v>
      </c>
      <c r="G21" s="175"/>
      <c r="H21" s="133"/>
      <c r="I21" s="130"/>
      <c r="J21" s="131"/>
      <c r="K21" s="132"/>
      <c r="L21" s="133"/>
      <c r="M21" s="133"/>
      <c r="N21" s="133"/>
      <c r="O21" s="133"/>
      <c r="P21" s="133"/>
      <c r="Q21" s="134"/>
      <c r="S21" s="58">
        <f>IFERROR(IF($G$6='Model Assumptions'!$V$3,INDEX('Model Assumptions'!$I$21:$R$26,MATCH($G$7,'Model Assumptions'!$I$21:$I$26,0),MATCH($H21,'Model Assumptions'!$I$21:$R$21,0)),IF(K21="Yes",INDEX('Model Assumptions'!$I$3:$R$8,MATCH($G$7,'Model Assumptions'!$I$3:$I$8,0),MATCH($H21,'Model Assumptions'!$I$3:$R$3,0)),INDEX('Model Assumptions'!$I$12:$R$17,MATCH($G$7,'Model Assumptions'!$I$12:$I$17,0),MATCH($H21,'Model Assumptions'!$I$12:$R$12,0)))),0)</f>
        <v>0</v>
      </c>
      <c r="T21" s="58">
        <f>IFERROR(IF($G$6='Model Assumptions'!$V$3,INDEX('Model Assumptions'!$I$21:$R$26,MATCH($G$7,'Model Assumptions'!$I$21:$I$26,0),MATCH($H21,'Model Assumptions'!$I$21:$R$21,0)),IF(L21="Yes",INDEX('Model Assumptions'!$I$3:$R$8,MATCH($G$7,'Model Assumptions'!$I$3:$I$8,0),MATCH($H21,'Model Assumptions'!$I$3:$R$3,0)),INDEX('Model Assumptions'!$I$12:$R$17,MATCH($G$7,'Model Assumptions'!$I$12:$I$17,0),MATCH($H21,'Model Assumptions'!$I$12:$R$12,0)))),0)</f>
        <v>0</v>
      </c>
      <c r="U21" s="58">
        <f>IFERROR(IF($G$6='Model Assumptions'!$V$3,INDEX('Model Assumptions'!$I$21:$R$26,MATCH($G$7,'Model Assumptions'!$I$21:$I$26,0),MATCH($H21,'Model Assumptions'!$I$21:$R$21,0)),IF(M21="Yes",INDEX('Model Assumptions'!$I$3:$R$8,MATCH($G$7,'Model Assumptions'!$I$3:$I$8,0),MATCH($H21,'Model Assumptions'!$I$3:$R$3,0)),INDEX('Model Assumptions'!$I$12:$R$17,MATCH($G$7,'Model Assumptions'!$I$12:$I$17,0),MATCH($H21,'Model Assumptions'!$I$12:$R$12,0)))),0)</f>
        <v>0</v>
      </c>
      <c r="V21" s="58">
        <f>IFERROR(IF($G$6='Model Assumptions'!$V$3,INDEX('Model Assumptions'!$I$21:$R$26,MATCH($G$7,'Model Assumptions'!$I$21:$I$26,0),MATCH($H21,'Model Assumptions'!$I$21:$R$21,0)),IF(N21="Yes",INDEX('Model Assumptions'!$I$3:$R$8,MATCH($G$7,'Model Assumptions'!$I$3:$I$8,0),MATCH($H21,'Model Assumptions'!$I$3:$R$3,0)),INDEX('Model Assumptions'!$I$12:$R$17,MATCH($G$7,'Model Assumptions'!$I$12:$I$17,0),MATCH($H21,'Model Assumptions'!$I$12:$R$12,0)))),0)</f>
        <v>0</v>
      </c>
      <c r="W21" s="58">
        <f>IFERROR(IF($G$6='Model Assumptions'!$V$3,INDEX('Model Assumptions'!$I$21:$R$26,MATCH($G$7,'Model Assumptions'!$I$21:$I$26,0),MATCH($H21,'Model Assumptions'!$I$21:$R$21,0)),IF(O21="Yes",INDEX('Model Assumptions'!$I$3:$R$8,MATCH($G$7,'Model Assumptions'!$I$3:$I$8,0),MATCH($H21,'Model Assumptions'!$I$3:$R$3,0)),INDEX('Model Assumptions'!$I$12:$R$17,MATCH($G$7,'Model Assumptions'!$I$12:$I$17,0),MATCH($H21,'Model Assumptions'!$I$12:$R$12,0)))),0)</f>
        <v>0</v>
      </c>
      <c r="X21" s="58">
        <f>IFERROR(IF($G$6='Model Assumptions'!$V$3,INDEX('Model Assumptions'!$I$21:$R$26,MATCH($G$7,'Model Assumptions'!$I$21:$I$26,0),MATCH($H21,'Model Assumptions'!$I$21:$R$21,0)),IF(P21="Yes",INDEX('Model Assumptions'!$I$3:$R$8,MATCH($G$7,'Model Assumptions'!$I$3:$I$8,0),MATCH($H21,'Model Assumptions'!$I$3:$R$3,0)),INDEX('Model Assumptions'!$I$12:$R$17,MATCH($G$7,'Model Assumptions'!$I$12:$I$17,0),MATCH($H21,'Model Assumptions'!$I$12:$R$12,0)))),0)</f>
        <v>0</v>
      </c>
      <c r="Y21" s="58">
        <f>IFERROR(IF($G$6='Model Assumptions'!$V$3,INDEX('Model Assumptions'!$I$21:$R$26,MATCH($G$7,'Model Assumptions'!$I$21:$I$26,0),MATCH($H21,'Model Assumptions'!$I$21:$R$21,0)),IF(Q21="Yes",INDEX('Model Assumptions'!$I$3:$R$8,MATCH($G$7,'Model Assumptions'!$I$3:$I$8,0),MATCH($H21,'Model Assumptions'!$I$3:$R$3,0)),INDEX('Model Assumptions'!$I$12:$R$17,MATCH($G$7,'Model Assumptions'!$I$12:$I$17,0),MATCH($H21,'Model Assumptions'!$I$12:$R$12,0)))),0)</f>
        <v>0</v>
      </c>
    </row>
    <row r="22" spans="5:25" x14ac:dyDescent="0.2">
      <c r="E22" s="142">
        <f t="shared" si="1"/>
        <v>17</v>
      </c>
      <c r="F22" s="149" t="s">
        <v>47</v>
      </c>
      <c r="G22" s="175"/>
      <c r="H22" s="133"/>
      <c r="I22" s="130"/>
      <c r="J22" s="131"/>
      <c r="K22" s="132"/>
      <c r="L22" s="133"/>
      <c r="M22" s="133"/>
      <c r="N22" s="133"/>
      <c r="O22" s="133"/>
      <c r="P22" s="133"/>
      <c r="Q22" s="134"/>
      <c r="S22" s="58">
        <f>IFERROR(IF($G$6='Model Assumptions'!$V$3,INDEX('Model Assumptions'!$I$21:$R$26,MATCH($G$7,'Model Assumptions'!$I$21:$I$26,0),MATCH($H22,'Model Assumptions'!$I$21:$R$21,0)),IF(K22="Yes",INDEX('Model Assumptions'!$I$3:$R$8,MATCH($G$7,'Model Assumptions'!$I$3:$I$8,0),MATCH($H22,'Model Assumptions'!$I$3:$R$3,0)),INDEX('Model Assumptions'!$I$12:$R$17,MATCH($G$7,'Model Assumptions'!$I$12:$I$17,0),MATCH($H22,'Model Assumptions'!$I$12:$R$12,0)))),0)</f>
        <v>0</v>
      </c>
      <c r="T22" s="58">
        <f>IFERROR(IF($G$6='Model Assumptions'!$V$3,INDEX('Model Assumptions'!$I$21:$R$26,MATCH($G$7,'Model Assumptions'!$I$21:$I$26,0),MATCH($H22,'Model Assumptions'!$I$21:$R$21,0)),IF(L22="Yes",INDEX('Model Assumptions'!$I$3:$R$8,MATCH($G$7,'Model Assumptions'!$I$3:$I$8,0),MATCH($H22,'Model Assumptions'!$I$3:$R$3,0)),INDEX('Model Assumptions'!$I$12:$R$17,MATCH($G$7,'Model Assumptions'!$I$12:$I$17,0),MATCH($H22,'Model Assumptions'!$I$12:$R$12,0)))),0)</f>
        <v>0</v>
      </c>
      <c r="U22" s="58">
        <f>IFERROR(IF($G$6='Model Assumptions'!$V$3,INDEX('Model Assumptions'!$I$21:$R$26,MATCH($G$7,'Model Assumptions'!$I$21:$I$26,0),MATCH($H22,'Model Assumptions'!$I$21:$R$21,0)),IF(M22="Yes",INDEX('Model Assumptions'!$I$3:$R$8,MATCH($G$7,'Model Assumptions'!$I$3:$I$8,0),MATCH($H22,'Model Assumptions'!$I$3:$R$3,0)),INDEX('Model Assumptions'!$I$12:$R$17,MATCH($G$7,'Model Assumptions'!$I$12:$I$17,0),MATCH($H22,'Model Assumptions'!$I$12:$R$12,0)))),0)</f>
        <v>0</v>
      </c>
      <c r="V22" s="58">
        <f>IFERROR(IF($G$6='Model Assumptions'!$V$3,INDEX('Model Assumptions'!$I$21:$R$26,MATCH($G$7,'Model Assumptions'!$I$21:$I$26,0),MATCH($H22,'Model Assumptions'!$I$21:$R$21,0)),IF(N22="Yes",INDEX('Model Assumptions'!$I$3:$R$8,MATCH($G$7,'Model Assumptions'!$I$3:$I$8,0),MATCH($H22,'Model Assumptions'!$I$3:$R$3,0)),INDEX('Model Assumptions'!$I$12:$R$17,MATCH($G$7,'Model Assumptions'!$I$12:$I$17,0),MATCH($H22,'Model Assumptions'!$I$12:$R$12,0)))),0)</f>
        <v>0</v>
      </c>
      <c r="W22" s="58">
        <f>IFERROR(IF($G$6='Model Assumptions'!$V$3,INDEX('Model Assumptions'!$I$21:$R$26,MATCH($G$7,'Model Assumptions'!$I$21:$I$26,0),MATCH($H22,'Model Assumptions'!$I$21:$R$21,0)),IF(O22="Yes",INDEX('Model Assumptions'!$I$3:$R$8,MATCH($G$7,'Model Assumptions'!$I$3:$I$8,0),MATCH($H22,'Model Assumptions'!$I$3:$R$3,0)),INDEX('Model Assumptions'!$I$12:$R$17,MATCH($G$7,'Model Assumptions'!$I$12:$I$17,0),MATCH($H22,'Model Assumptions'!$I$12:$R$12,0)))),0)</f>
        <v>0</v>
      </c>
      <c r="X22" s="58">
        <f>IFERROR(IF($G$6='Model Assumptions'!$V$3,INDEX('Model Assumptions'!$I$21:$R$26,MATCH($G$7,'Model Assumptions'!$I$21:$I$26,0),MATCH($H22,'Model Assumptions'!$I$21:$R$21,0)),IF(P22="Yes",INDEX('Model Assumptions'!$I$3:$R$8,MATCH($G$7,'Model Assumptions'!$I$3:$I$8,0),MATCH($H22,'Model Assumptions'!$I$3:$R$3,0)),INDEX('Model Assumptions'!$I$12:$R$17,MATCH($G$7,'Model Assumptions'!$I$12:$I$17,0),MATCH($H22,'Model Assumptions'!$I$12:$R$12,0)))),0)</f>
        <v>0</v>
      </c>
      <c r="Y22" s="58">
        <f>IFERROR(IF($G$6='Model Assumptions'!$V$3,INDEX('Model Assumptions'!$I$21:$R$26,MATCH($G$7,'Model Assumptions'!$I$21:$I$26,0),MATCH($H22,'Model Assumptions'!$I$21:$R$21,0)),IF(Q22="Yes",INDEX('Model Assumptions'!$I$3:$R$8,MATCH($G$7,'Model Assumptions'!$I$3:$I$8,0),MATCH($H22,'Model Assumptions'!$I$3:$R$3,0)),INDEX('Model Assumptions'!$I$12:$R$17,MATCH($G$7,'Model Assumptions'!$I$12:$I$17,0),MATCH($H22,'Model Assumptions'!$I$12:$R$12,0)))),0)</f>
        <v>0</v>
      </c>
    </row>
    <row r="23" spans="5:25" ht="13.5" thickBot="1" x14ac:dyDescent="0.25">
      <c r="E23" s="142">
        <v>18</v>
      </c>
      <c r="F23" s="150" t="s">
        <v>48</v>
      </c>
      <c r="G23" s="176"/>
      <c r="H23" s="177"/>
      <c r="I23" s="178"/>
      <c r="J23" s="179"/>
      <c r="K23" s="180"/>
      <c r="L23" s="177"/>
      <c r="M23" s="177"/>
      <c r="N23" s="177"/>
      <c r="O23" s="177"/>
      <c r="P23" s="177"/>
      <c r="Q23" s="181"/>
      <c r="S23" s="58">
        <f>IFERROR(IF($G$6='Model Assumptions'!$V$3,INDEX('Model Assumptions'!$I$21:$R$26,MATCH($G$7,'Model Assumptions'!$I$21:$I$26,0),MATCH($H23,'Model Assumptions'!$I$21:$R$21,0)),IF(K23="Yes",INDEX('Model Assumptions'!$I$3:$R$8,MATCH($G$7,'Model Assumptions'!$I$3:$I$8,0),MATCH($H23,'Model Assumptions'!$I$3:$R$3,0)),INDEX('Model Assumptions'!$I$12:$R$17,MATCH($G$7,'Model Assumptions'!$I$12:$I$17,0),MATCH($H23,'Model Assumptions'!$I$12:$R$12,0)))),0)</f>
        <v>0</v>
      </c>
      <c r="T23" s="58">
        <f>IFERROR(IF($G$6='Model Assumptions'!$V$3,INDEX('Model Assumptions'!$I$21:$R$26,MATCH($G$7,'Model Assumptions'!$I$21:$I$26,0),MATCH($H23,'Model Assumptions'!$I$21:$R$21,0)),IF(L23="Yes",INDEX('Model Assumptions'!$I$3:$R$8,MATCH($G$7,'Model Assumptions'!$I$3:$I$8,0),MATCH($H23,'Model Assumptions'!$I$3:$R$3,0)),INDEX('Model Assumptions'!$I$12:$R$17,MATCH($G$7,'Model Assumptions'!$I$12:$I$17,0),MATCH($H23,'Model Assumptions'!$I$12:$R$12,0)))),0)</f>
        <v>0</v>
      </c>
      <c r="U23" s="58">
        <f>IFERROR(IF($G$6='Model Assumptions'!$V$3,INDEX('Model Assumptions'!$I$21:$R$26,MATCH($G$7,'Model Assumptions'!$I$21:$I$26,0),MATCH($H23,'Model Assumptions'!$I$21:$R$21,0)),IF(M23="Yes",INDEX('Model Assumptions'!$I$3:$R$8,MATCH($G$7,'Model Assumptions'!$I$3:$I$8,0),MATCH($H23,'Model Assumptions'!$I$3:$R$3,0)),INDEX('Model Assumptions'!$I$12:$R$17,MATCH($G$7,'Model Assumptions'!$I$12:$I$17,0),MATCH($H23,'Model Assumptions'!$I$12:$R$12,0)))),0)</f>
        <v>0</v>
      </c>
      <c r="V23" s="58">
        <f>IFERROR(IF($G$6='Model Assumptions'!$V$3,INDEX('Model Assumptions'!$I$21:$R$26,MATCH($G$7,'Model Assumptions'!$I$21:$I$26,0),MATCH($H23,'Model Assumptions'!$I$21:$R$21,0)),IF(N23="Yes",INDEX('Model Assumptions'!$I$3:$R$8,MATCH($G$7,'Model Assumptions'!$I$3:$I$8,0),MATCH($H23,'Model Assumptions'!$I$3:$R$3,0)),INDEX('Model Assumptions'!$I$12:$R$17,MATCH($G$7,'Model Assumptions'!$I$12:$I$17,0),MATCH($H23,'Model Assumptions'!$I$12:$R$12,0)))),0)</f>
        <v>0</v>
      </c>
      <c r="W23" s="58">
        <f>IFERROR(IF($G$6='Model Assumptions'!$V$3,INDEX('Model Assumptions'!$I$21:$R$26,MATCH($G$7,'Model Assumptions'!$I$21:$I$26,0),MATCH($H23,'Model Assumptions'!$I$21:$R$21,0)),IF(O23="Yes",INDEX('Model Assumptions'!$I$3:$R$8,MATCH($G$7,'Model Assumptions'!$I$3:$I$8,0),MATCH($H23,'Model Assumptions'!$I$3:$R$3,0)),INDEX('Model Assumptions'!$I$12:$R$17,MATCH($G$7,'Model Assumptions'!$I$12:$I$17,0),MATCH($H23,'Model Assumptions'!$I$12:$R$12,0)))),0)</f>
        <v>0</v>
      </c>
      <c r="X23" s="58">
        <f>IFERROR(IF($G$6='Model Assumptions'!$V$3,INDEX('Model Assumptions'!$I$21:$R$26,MATCH($G$7,'Model Assumptions'!$I$21:$I$26,0),MATCH($H23,'Model Assumptions'!$I$21:$R$21,0)),IF(P23="Yes",INDEX('Model Assumptions'!$I$3:$R$8,MATCH($G$7,'Model Assumptions'!$I$3:$I$8,0),MATCH($H23,'Model Assumptions'!$I$3:$R$3,0)),INDEX('Model Assumptions'!$I$12:$R$17,MATCH($G$7,'Model Assumptions'!$I$12:$I$17,0),MATCH($H23,'Model Assumptions'!$I$12:$R$12,0)))),0)</f>
        <v>0</v>
      </c>
      <c r="Y23" s="58">
        <f>IFERROR(IF($G$6='Model Assumptions'!$V$3,INDEX('Model Assumptions'!$I$21:$R$26,MATCH($G$7,'Model Assumptions'!$I$21:$I$26,0),MATCH($H23,'Model Assumptions'!$I$21:$R$21,0)),IF(Q23="Yes",INDEX('Model Assumptions'!$I$3:$R$8,MATCH($G$7,'Model Assumptions'!$I$3:$I$8,0),MATCH($H23,'Model Assumptions'!$I$3:$R$3,0)),INDEX('Model Assumptions'!$I$12:$R$17,MATCH($G$7,'Model Assumptions'!$I$12:$I$17,0),MATCH($H23,'Model Assumptions'!$I$12:$R$12,0)))),0)</f>
        <v>0</v>
      </c>
    </row>
    <row r="24" spans="5:25" ht="13.5" thickBot="1" x14ac:dyDescent="0.25">
      <c r="E24" s="142"/>
      <c r="F24" s="151"/>
      <c r="G24" s="210" t="s">
        <v>97</v>
      </c>
      <c r="H24" s="210"/>
      <c r="I24" s="210"/>
      <c r="J24" s="211"/>
      <c r="K24" s="152">
        <f>'Total Staffing Pattern'!C56</f>
        <v>0</v>
      </c>
      <c r="L24" s="153">
        <f>'Total Staffing Pattern'!D56</f>
        <v>0</v>
      </c>
      <c r="M24" s="153">
        <f>'Total Staffing Pattern'!E56</f>
        <v>0</v>
      </c>
      <c r="N24" s="153">
        <f>'Total Staffing Pattern'!F56</f>
        <v>0</v>
      </c>
      <c r="O24" s="153">
        <f>'Total Staffing Pattern'!G56</f>
        <v>0</v>
      </c>
      <c r="P24" s="153">
        <f>'Total Staffing Pattern'!H56</f>
        <v>0</v>
      </c>
      <c r="Q24" s="154">
        <f>'Total Staffing Pattern'!I56</f>
        <v>0</v>
      </c>
    </row>
    <row r="25" spans="5:25" ht="14.25" customHeight="1" x14ac:dyDescent="0.2">
      <c r="G25" s="151"/>
      <c r="H25" s="151"/>
      <c r="I25" s="151"/>
      <c r="J25" s="151"/>
      <c r="K25" s="151"/>
    </row>
    <row r="26" spans="5:25" ht="14.25" customHeight="1" x14ac:dyDescent="0.2">
      <c r="E26" s="142">
        <v>19</v>
      </c>
      <c r="F26" s="107" t="s">
        <v>105</v>
      </c>
      <c r="G26" s="174"/>
      <c r="H26" s="151"/>
      <c r="I26" s="151"/>
      <c r="J26" s="151"/>
      <c r="K26" s="151"/>
    </row>
    <row r="27" spans="5:25" ht="14.25" customHeight="1" x14ac:dyDescent="0.2">
      <c r="E27" s="142" t="s">
        <v>136</v>
      </c>
      <c r="F27" s="107" t="s">
        <v>114</v>
      </c>
      <c r="G27" s="185"/>
      <c r="H27" s="151"/>
      <c r="I27" s="151"/>
      <c r="J27" s="151"/>
      <c r="K27" s="151"/>
    </row>
    <row r="28" spans="5:25" ht="14.25" customHeight="1" x14ac:dyDescent="0.2">
      <c r="G28" s="151"/>
      <c r="H28" s="59"/>
      <c r="I28" s="59"/>
      <c r="J28" s="59"/>
      <c r="K28" s="59"/>
    </row>
    <row r="29" spans="5:25" ht="14.25" customHeight="1" x14ac:dyDescent="0.2">
      <c r="E29" s="142">
        <v>20</v>
      </c>
      <c r="F29" s="107" t="s">
        <v>110</v>
      </c>
      <c r="G29" s="62">
        <f>COUNTIFS(H16:H23,4,J16:J23,"Yes")</f>
        <v>0</v>
      </c>
      <c r="H29" s="59"/>
      <c r="I29" s="59"/>
      <c r="J29" s="59"/>
      <c r="K29" s="59"/>
      <c r="R29" s="59"/>
    </row>
    <row r="30" spans="5:25" ht="14.25" customHeight="1" x14ac:dyDescent="0.2">
      <c r="E30" s="142">
        <v>21</v>
      </c>
      <c r="F30" s="107" t="s">
        <v>101</v>
      </c>
      <c r="G30" s="108">
        <f>SUM('DSP Staffing'!C56:I56)</f>
        <v>0</v>
      </c>
      <c r="H30" s="59"/>
      <c r="I30" s="59"/>
      <c r="J30" s="59"/>
      <c r="K30" s="59"/>
      <c r="R30" s="59"/>
    </row>
    <row r="31" spans="5:25" ht="14.25" customHeight="1" x14ac:dyDescent="0.2">
      <c r="E31" s="142">
        <v>22</v>
      </c>
      <c r="F31" s="107" t="s">
        <v>103</v>
      </c>
      <c r="G31" s="108">
        <f>SUM('Nursing &amp; Other Prac Staffing'!C56:I56)</f>
        <v>0</v>
      </c>
      <c r="H31" s="59"/>
      <c r="I31" s="59"/>
      <c r="J31" s="59"/>
      <c r="K31" s="59"/>
      <c r="R31" s="59"/>
    </row>
    <row r="32" spans="5:25" ht="14.25" customHeight="1" x14ac:dyDescent="0.2">
      <c r="E32" s="142">
        <v>23</v>
      </c>
      <c r="F32" s="107" t="s">
        <v>102</v>
      </c>
      <c r="G32" s="65">
        <f>ROUNDDOWN(SUM(S16:Y23)*SUM(Assumptions!$C$17:$D$20),0)</f>
        <v>0</v>
      </c>
      <c r="H32" s="106"/>
      <c r="I32" s="106"/>
      <c r="J32" s="106"/>
      <c r="K32" s="59"/>
      <c r="R32" s="59"/>
    </row>
    <row r="33" spans="5:18" ht="14.25" customHeight="1" x14ac:dyDescent="0.2">
      <c r="E33" s="142">
        <v>24</v>
      </c>
      <c r="F33" s="107" t="s">
        <v>104</v>
      </c>
      <c r="G33" s="65">
        <f>ROUNDDOWN(SUM(S16:Y23)*SUM(Assumptions!$C$21:$D$23),0)</f>
        <v>0</v>
      </c>
      <c r="H33" s="106"/>
      <c r="I33" s="106"/>
      <c r="J33" s="106"/>
      <c r="K33" s="59"/>
      <c r="R33" s="59"/>
    </row>
    <row r="34" spans="5:18" ht="14.25" customHeight="1" x14ac:dyDescent="0.2">
      <c r="E34" s="142">
        <v>25</v>
      </c>
      <c r="F34" s="107" t="s">
        <v>108</v>
      </c>
      <c r="G34" s="108">
        <f>IFERROR((G30-G32)/G29,0)</f>
        <v>0</v>
      </c>
      <c r="H34" s="106"/>
      <c r="I34" s="106"/>
      <c r="J34" s="106"/>
      <c r="K34" s="59"/>
      <c r="R34" s="59"/>
    </row>
    <row r="35" spans="5:18" ht="14.25" customHeight="1" x14ac:dyDescent="0.2">
      <c r="E35" s="142">
        <v>26</v>
      </c>
      <c r="F35" s="107" t="s">
        <v>109</v>
      </c>
      <c r="G35" s="108">
        <f>IFERROR((G31-G33)/G29,0)</f>
        <v>0</v>
      </c>
      <c r="H35" s="106"/>
      <c r="I35" s="106"/>
      <c r="J35" s="106"/>
      <c r="K35" s="59"/>
      <c r="R35" s="59"/>
    </row>
    <row r="36" spans="5:18" ht="9" customHeight="1" x14ac:dyDescent="0.2">
      <c r="F36" s="107"/>
      <c r="H36" s="58"/>
      <c r="I36" s="58"/>
      <c r="J36" s="58"/>
      <c r="K36" s="58"/>
    </row>
    <row r="37" spans="5:18" x14ac:dyDescent="0.2">
      <c r="E37" s="142">
        <v>27</v>
      </c>
      <c r="F37" s="192" t="s">
        <v>147</v>
      </c>
      <c r="G37" s="173"/>
    </row>
    <row r="38" spans="5:18" x14ac:dyDescent="0.2">
      <c r="E38" s="142">
        <v>28</v>
      </c>
      <c r="F38" s="192" t="s">
        <v>144</v>
      </c>
      <c r="G38" s="173"/>
      <c r="K38" s="155"/>
      <c r="L38" s="155"/>
      <c r="M38" s="155"/>
      <c r="N38" s="155"/>
      <c r="O38" s="155"/>
      <c r="P38" s="155"/>
      <c r="Q38" s="155"/>
    </row>
    <row r="39" spans="5:18" x14ac:dyDescent="0.2">
      <c r="E39" s="142">
        <v>29</v>
      </c>
      <c r="F39" s="192" t="s">
        <v>145</v>
      </c>
      <c r="G39" s="173"/>
    </row>
    <row r="40" spans="5:18" x14ac:dyDescent="0.2">
      <c r="E40" s="142">
        <v>30</v>
      </c>
      <c r="F40" s="192" t="s">
        <v>146</v>
      </c>
      <c r="G40" s="173"/>
    </row>
  </sheetData>
  <sheetProtection algorithmName="SHA-512" hashValue="EmXnDHOT1sWf+7YaC9cCHBuj654gL9n8neKxmucE0e7JfM4zQJcfbuh7J9ox9e3Hr7Bup3co/8PL6yGZU0q4dA==" saltValue="amkxHIrCXDQwrSDf94rbFw==" spinCount="100000" sheet="1" objects="1" scenarios="1" formatCells="0" formatColumns="0" formatRows="0" autoFilter="0"/>
  <sortState xmlns:xlrd2="http://schemas.microsoft.com/office/spreadsheetml/2017/richdata2" ref="P1:Q67">
    <sortCondition ref="P1"/>
  </sortState>
  <mergeCells count="6">
    <mergeCell ref="G24:J24"/>
    <mergeCell ref="G8:I8"/>
    <mergeCell ref="G9:I9"/>
    <mergeCell ref="G10:I10"/>
    <mergeCell ref="G11:I11"/>
    <mergeCell ref="G12:I12"/>
  </mergeCells>
  <dataValidations count="1">
    <dataValidation type="list" allowBlank="1" showInputMessage="1" showErrorMessage="1" sqref="I16:Q23" xr:uid="{00000000-0002-0000-0100-000000000000}">
      <formula1>"Yes,No"</formula1>
    </dataValidation>
  </dataValidations>
  <printOptions horizontalCentered="1"/>
  <pageMargins left="0.7" right="0.7" top="1.25" bottom="0.75" header="0.3" footer="0.3"/>
  <pageSetup scale="43" orientation="landscape" r:id="rId1"/>
  <headerFooter>
    <oddHeader>&amp;LCommonwealth of Pennsylvania
Office of Developmental Programs&amp;CFY 2017/2018
Needs Exception Allowance Tool</oddHeader>
    <oddFooter>&amp;R&amp;D</oddFooter>
  </headerFooter>
  <colBreaks count="1" manualBreakCount="1">
    <brk id="12"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'Model Assumptions'!$U$2:$U$6</xm:f>
          </x14:formula1>
          <xm:sqref>G7</xm:sqref>
        </x14:dataValidation>
        <x14:dataValidation type="list" showInputMessage="1" showErrorMessage="1" xr:uid="{00000000-0002-0000-0100-000002000000}">
          <x14:formula1>
            <xm:f>'Model Assumptions'!$V$2:$V$3</xm:f>
          </x14:formula1>
          <xm:sqref>G6</xm:sqref>
        </x14:dataValidation>
        <x14:dataValidation type="list" allowBlank="1" showInputMessage="1" showErrorMessage="1" xr:uid="{00000000-0002-0000-0100-000003000000}">
          <x14:formula1>
            <xm:f>'Model Assumptions'!$U$2:$U$5</xm:f>
          </x14:formula1>
          <xm:sqref>H16:H23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X45"/>
  <sheetViews>
    <sheetView topLeftCell="F1" zoomScaleNormal="100" workbookViewId="0">
      <selection activeCell="O7" sqref="O7"/>
    </sheetView>
  </sheetViews>
  <sheetFormatPr defaultColWidth="9" defaultRowHeight="12.75" x14ac:dyDescent="0.2"/>
  <cols>
    <col min="1" max="1" width="24" style="2" customWidth="1"/>
    <col min="2" max="2" width="18.25" style="2" customWidth="1"/>
    <col min="3" max="3" width="20.375" style="2" bestFit="1" customWidth="1"/>
    <col min="4" max="4" width="14.875" style="2" customWidth="1"/>
    <col min="5" max="7" width="9" style="2"/>
    <col min="8" max="8" width="10" style="2" bestFit="1" customWidth="1"/>
    <col min="9" max="9" width="10" style="2" customWidth="1"/>
    <col min="10" max="10" width="9" style="2"/>
    <col min="11" max="15" width="8.25" style="2" customWidth="1"/>
    <col min="16" max="18" width="8.5" style="2" customWidth="1"/>
    <col min="19" max="16384" width="9" style="2"/>
  </cols>
  <sheetData>
    <row r="1" spans="1:24" ht="51" x14ac:dyDescent="0.2">
      <c r="A1" s="186"/>
      <c r="B1" s="188"/>
      <c r="C1" s="163"/>
      <c r="D1" s="163"/>
      <c r="E1" s="163"/>
      <c r="F1" s="163"/>
      <c r="J1" s="72" t="s">
        <v>69</v>
      </c>
      <c r="K1" s="54"/>
      <c r="L1" s="54"/>
      <c r="M1" s="54"/>
      <c r="N1" s="54"/>
      <c r="O1" s="2" t="s">
        <v>73</v>
      </c>
      <c r="U1" s="3" t="s">
        <v>6</v>
      </c>
      <c r="V1" s="3" t="s">
        <v>9</v>
      </c>
      <c r="W1" s="3" t="s">
        <v>10</v>
      </c>
    </row>
    <row r="2" spans="1:24" x14ac:dyDescent="0.2">
      <c r="A2" s="187"/>
      <c r="B2" s="189"/>
      <c r="C2" s="160"/>
      <c r="D2" s="161"/>
      <c r="E2" s="160"/>
      <c r="F2" s="161"/>
      <c r="G2" s="7"/>
      <c r="J2" s="97" t="s">
        <v>72</v>
      </c>
      <c r="K2" s="74" t="s">
        <v>49</v>
      </c>
      <c r="L2" s="74" t="s">
        <v>50</v>
      </c>
      <c r="M2" s="74" t="s">
        <v>51</v>
      </c>
      <c r="N2" s="75" t="s">
        <v>1</v>
      </c>
      <c r="O2" s="82"/>
      <c r="P2" s="83"/>
      <c r="Q2" s="83"/>
      <c r="R2" s="71"/>
      <c r="U2" s="2">
        <v>1</v>
      </c>
      <c r="V2" s="2" t="s">
        <v>7</v>
      </c>
      <c r="W2" s="2" t="s">
        <v>11</v>
      </c>
      <c r="X2" s="2" t="s">
        <v>0</v>
      </c>
    </row>
    <row r="3" spans="1:24" ht="14.25" x14ac:dyDescent="0.2">
      <c r="A3" s="187"/>
      <c r="B3" s="189"/>
      <c r="C3" s="160"/>
      <c r="D3" s="161"/>
      <c r="E3" s="160"/>
      <c r="F3" s="161"/>
      <c r="G3" s="7"/>
      <c r="J3" s="98"/>
      <c r="K3" s="77" t="s">
        <v>24</v>
      </c>
      <c r="L3" s="77" t="s">
        <v>24</v>
      </c>
      <c r="M3" s="77" t="s">
        <v>24</v>
      </c>
      <c r="N3" s="78" t="s">
        <v>24</v>
      </c>
      <c r="O3" s="84">
        <v>1</v>
      </c>
      <c r="P3" s="85">
        <v>2</v>
      </c>
      <c r="Q3" s="85">
        <v>3</v>
      </c>
      <c r="R3" s="86">
        <v>4</v>
      </c>
      <c r="U3" s="2">
        <v>2</v>
      </c>
      <c r="V3" s="2" t="s">
        <v>8</v>
      </c>
      <c r="X3" s="2" t="s">
        <v>41</v>
      </c>
    </row>
    <row r="4" spans="1:24" x14ac:dyDescent="0.2">
      <c r="A4" s="187"/>
      <c r="B4" s="189"/>
      <c r="C4" s="160"/>
      <c r="D4" s="161"/>
      <c r="E4" s="160"/>
      <c r="F4" s="161"/>
      <c r="G4" s="7"/>
      <c r="I4" s="4">
        <v>1</v>
      </c>
      <c r="J4" s="76" t="s">
        <v>16</v>
      </c>
      <c r="K4" s="73">
        <v>128</v>
      </c>
      <c r="L4" s="74">
        <v>148</v>
      </c>
      <c r="M4" s="74">
        <v>171</v>
      </c>
      <c r="N4" s="75">
        <v>171</v>
      </c>
      <c r="O4" s="94">
        <f>K4/7</f>
        <v>18.285714285714285</v>
      </c>
      <c r="P4" s="95">
        <f>L4/7</f>
        <v>21.142857142857142</v>
      </c>
      <c r="Q4" s="95">
        <f>M4/7</f>
        <v>24.428571428571427</v>
      </c>
      <c r="R4" s="96">
        <f>N4/7</f>
        <v>24.428571428571427</v>
      </c>
      <c r="U4" s="2">
        <v>3</v>
      </c>
    </row>
    <row r="5" spans="1:24" x14ac:dyDescent="0.2">
      <c r="A5" s="187"/>
      <c r="B5" s="189"/>
      <c r="C5" s="160"/>
      <c r="D5" s="161"/>
      <c r="E5" s="160"/>
      <c r="F5" s="161"/>
      <c r="G5" s="7"/>
      <c r="I5" s="4">
        <v>2</v>
      </c>
      <c r="J5" s="76" t="s">
        <v>17</v>
      </c>
      <c r="K5" s="76">
        <v>90</v>
      </c>
      <c r="L5" s="77">
        <v>117</v>
      </c>
      <c r="M5" s="77">
        <v>143</v>
      </c>
      <c r="N5" s="78">
        <v>144</v>
      </c>
      <c r="O5" s="87">
        <f t="shared" ref="O5:O8" si="0">K5/7</f>
        <v>12.857142857142858</v>
      </c>
      <c r="P5" s="88">
        <f t="shared" ref="P5:P8" si="1">L5/7</f>
        <v>16.714285714285715</v>
      </c>
      <c r="Q5" s="88">
        <f t="shared" ref="Q5:Q8" si="2">M5/7</f>
        <v>20.428571428571427</v>
      </c>
      <c r="R5" s="89">
        <f t="shared" ref="R5:R8" si="3">N5/7</f>
        <v>20.571428571428573</v>
      </c>
      <c r="U5" s="2">
        <v>4</v>
      </c>
    </row>
    <row r="6" spans="1:24" x14ac:dyDescent="0.2">
      <c r="A6" s="187"/>
      <c r="B6" s="189"/>
      <c r="C6" s="160"/>
      <c r="D6" s="161"/>
      <c r="E6" s="160"/>
      <c r="F6" s="161"/>
      <c r="G6" s="7"/>
      <c r="I6" s="4">
        <v>3</v>
      </c>
      <c r="J6" s="76" t="s">
        <v>18</v>
      </c>
      <c r="K6" s="76">
        <v>65</v>
      </c>
      <c r="L6" s="77">
        <v>76</v>
      </c>
      <c r="M6" s="77">
        <v>99</v>
      </c>
      <c r="N6" s="78">
        <v>100</v>
      </c>
      <c r="O6" s="87">
        <f t="shared" si="0"/>
        <v>9.2857142857142865</v>
      </c>
      <c r="P6" s="88">
        <f t="shared" si="1"/>
        <v>10.857142857142858</v>
      </c>
      <c r="Q6" s="88">
        <f t="shared" si="2"/>
        <v>14.142857142857142</v>
      </c>
      <c r="R6" s="89">
        <f t="shared" si="3"/>
        <v>14.285714285714286</v>
      </c>
      <c r="U6" s="4" t="s">
        <v>5</v>
      </c>
    </row>
    <row r="7" spans="1:24" x14ac:dyDescent="0.2">
      <c r="A7" s="187"/>
      <c r="B7" s="189"/>
      <c r="C7" s="160"/>
      <c r="D7" s="161"/>
      <c r="E7" s="160"/>
      <c r="F7" s="161"/>
      <c r="G7" s="7"/>
      <c r="I7" s="4">
        <v>4</v>
      </c>
      <c r="J7" s="76" t="s">
        <v>19</v>
      </c>
      <c r="K7" s="76">
        <v>49</v>
      </c>
      <c r="L7" s="77">
        <v>57</v>
      </c>
      <c r="M7" s="77">
        <v>75</v>
      </c>
      <c r="N7" s="78">
        <v>75</v>
      </c>
      <c r="O7" s="87">
        <f t="shared" si="0"/>
        <v>7</v>
      </c>
      <c r="P7" s="88">
        <f t="shared" si="1"/>
        <v>8.1428571428571423</v>
      </c>
      <c r="Q7" s="88">
        <f t="shared" si="2"/>
        <v>10.714285714285714</v>
      </c>
      <c r="R7" s="89">
        <f t="shared" si="3"/>
        <v>10.714285714285714</v>
      </c>
    </row>
    <row r="8" spans="1:24" x14ac:dyDescent="0.2">
      <c r="A8" s="187"/>
      <c r="B8" s="189"/>
      <c r="C8" s="160"/>
      <c r="D8" s="161"/>
      <c r="E8" s="160"/>
      <c r="F8" s="161"/>
      <c r="G8" s="7"/>
      <c r="I8" s="4" t="s">
        <v>5</v>
      </c>
      <c r="J8" s="79" t="s">
        <v>20</v>
      </c>
      <c r="K8" s="79">
        <v>45</v>
      </c>
      <c r="L8" s="80">
        <v>52</v>
      </c>
      <c r="M8" s="80">
        <v>68</v>
      </c>
      <c r="N8" s="81">
        <v>68</v>
      </c>
      <c r="O8" s="90">
        <f t="shared" si="0"/>
        <v>6.4285714285714288</v>
      </c>
      <c r="P8" s="91">
        <f t="shared" si="1"/>
        <v>7.4285714285714288</v>
      </c>
      <c r="Q8" s="91">
        <f t="shared" si="2"/>
        <v>9.7142857142857135</v>
      </c>
      <c r="R8" s="92">
        <f t="shared" si="3"/>
        <v>9.7142857142857135</v>
      </c>
    </row>
    <row r="9" spans="1:24" x14ac:dyDescent="0.2">
      <c r="A9" s="187"/>
      <c r="B9" s="189"/>
      <c r="C9" s="160"/>
      <c r="D9" s="161"/>
      <c r="E9" s="160"/>
      <c r="F9" s="161"/>
      <c r="G9" s="7"/>
    </row>
    <row r="10" spans="1:24" x14ac:dyDescent="0.2">
      <c r="A10" s="187"/>
      <c r="B10" s="189"/>
      <c r="C10" s="160"/>
      <c r="D10" s="161"/>
      <c r="E10" s="160"/>
      <c r="F10" s="161"/>
      <c r="G10" s="7"/>
      <c r="J10" s="72" t="s">
        <v>70</v>
      </c>
      <c r="K10" s="54"/>
      <c r="L10" s="54"/>
      <c r="M10" s="54"/>
      <c r="N10" s="54"/>
    </row>
    <row r="11" spans="1:24" x14ac:dyDescent="0.2">
      <c r="A11" s="187"/>
      <c r="B11" s="189"/>
      <c r="C11" s="160"/>
      <c r="D11" s="161"/>
      <c r="E11" s="160"/>
      <c r="F11" s="161"/>
      <c r="G11" s="7"/>
      <c r="J11" s="97" t="s">
        <v>72</v>
      </c>
      <c r="K11" s="74" t="s">
        <v>49</v>
      </c>
      <c r="L11" s="74" t="s">
        <v>50</v>
      </c>
      <c r="M11" s="74" t="s">
        <v>51</v>
      </c>
      <c r="N11" s="74" t="s">
        <v>1</v>
      </c>
      <c r="O11" s="82"/>
      <c r="P11" s="83"/>
      <c r="Q11" s="83"/>
      <c r="R11" s="71"/>
    </row>
    <row r="12" spans="1:24" ht="14.25" x14ac:dyDescent="0.2">
      <c r="A12" s="187"/>
      <c r="B12" s="189"/>
      <c r="C12" s="160"/>
      <c r="D12" s="161"/>
      <c r="E12" s="160"/>
      <c r="F12" s="161"/>
      <c r="G12" s="7"/>
      <c r="J12" s="98"/>
      <c r="K12" s="77" t="s">
        <v>24</v>
      </c>
      <c r="L12" s="77" t="s">
        <v>24</v>
      </c>
      <c r="M12" s="77" t="s">
        <v>24</v>
      </c>
      <c r="N12" s="77" t="s">
        <v>24</v>
      </c>
      <c r="O12" s="93">
        <v>1</v>
      </c>
      <c r="P12" s="70">
        <v>2</v>
      </c>
      <c r="Q12" s="70">
        <v>3</v>
      </c>
      <c r="R12" s="8">
        <v>4</v>
      </c>
    </row>
    <row r="13" spans="1:24" ht="13.5" customHeight="1" x14ac:dyDescent="0.2">
      <c r="A13" s="187"/>
      <c r="B13" s="189"/>
      <c r="C13" s="160"/>
      <c r="D13" s="161"/>
      <c r="E13" s="160"/>
      <c r="F13" s="161"/>
      <c r="G13" s="7"/>
      <c r="I13" s="4">
        <v>1</v>
      </c>
      <c r="J13" s="76" t="s">
        <v>16</v>
      </c>
      <c r="K13" s="73">
        <v>186</v>
      </c>
      <c r="L13" s="74">
        <v>202</v>
      </c>
      <c r="M13" s="74">
        <v>219</v>
      </c>
      <c r="N13" s="75">
        <v>245</v>
      </c>
      <c r="O13" s="94">
        <f>K13/7</f>
        <v>26.571428571428573</v>
      </c>
      <c r="P13" s="95">
        <f>L13/7</f>
        <v>28.857142857142858</v>
      </c>
      <c r="Q13" s="95">
        <f>M13/7</f>
        <v>31.285714285714285</v>
      </c>
      <c r="R13" s="96">
        <f>N13/7</f>
        <v>35</v>
      </c>
    </row>
    <row r="14" spans="1:24" x14ac:dyDescent="0.2">
      <c r="A14" s="187"/>
      <c r="B14" s="189"/>
      <c r="C14" s="160"/>
      <c r="D14" s="161"/>
      <c r="E14" s="160"/>
      <c r="F14" s="161"/>
      <c r="G14" s="7"/>
      <c r="I14" s="4">
        <v>2</v>
      </c>
      <c r="J14" s="76" t="s">
        <v>17</v>
      </c>
      <c r="K14" s="76">
        <v>123</v>
      </c>
      <c r="L14" s="77">
        <v>143</v>
      </c>
      <c r="M14" s="77">
        <v>158</v>
      </c>
      <c r="N14" s="78">
        <v>176</v>
      </c>
      <c r="O14" s="87">
        <f t="shared" ref="O14:O17" si="4">K14/7</f>
        <v>17.571428571428573</v>
      </c>
      <c r="P14" s="88">
        <f t="shared" ref="P14:P17" si="5">L14/7</f>
        <v>20.428571428571427</v>
      </c>
      <c r="Q14" s="88">
        <f t="shared" ref="Q14:Q17" si="6">M14/7</f>
        <v>22.571428571428573</v>
      </c>
      <c r="R14" s="89">
        <f t="shared" ref="R14:R17" si="7">N14/7</f>
        <v>25.142857142857142</v>
      </c>
    </row>
    <row r="15" spans="1:24" ht="15.75" customHeight="1" x14ac:dyDescent="0.2">
      <c r="A15" s="187"/>
      <c r="B15" s="189"/>
      <c r="C15" s="160"/>
      <c r="D15" s="161"/>
      <c r="E15" s="160"/>
      <c r="F15" s="161"/>
      <c r="G15" s="7"/>
      <c r="H15" s="6"/>
      <c r="I15" s="4">
        <v>3</v>
      </c>
      <c r="J15" s="76" t="s">
        <v>18</v>
      </c>
      <c r="K15" s="76">
        <v>92</v>
      </c>
      <c r="L15" s="77">
        <v>105</v>
      </c>
      <c r="M15" s="77">
        <v>120</v>
      </c>
      <c r="N15" s="78">
        <v>134</v>
      </c>
      <c r="O15" s="87">
        <f t="shared" si="4"/>
        <v>13.142857142857142</v>
      </c>
      <c r="P15" s="88">
        <f t="shared" si="5"/>
        <v>15</v>
      </c>
      <c r="Q15" s="88">
        <f t="shared" si="6"/>
        <v>17.142857142857142</v>
      </c>
      <c r="R15" s="89">
        <f t="shared" si="7"/>
        <v>19.142857142857142</v>
      </c>
    </row>
    <row r="16" spans="1:24" ht="15.75" customHeight="1" x14ac:dyDescent="0.2">
      <c r="A16" s="187"/>
      <c r="B16" s="189"/>
      <c r="C16" s="160"/>
      <c r="D16" s="161"/>
      <c r="E16" s="160"/>
      <c r="F16" s="161"/>
      <c r="G16" s="7"/>
      <c r="H16" s="6"/>
      <c r="I16" s="4">
        <v>4</v>
      </c>
      <c r="J16" s="76" t="s">
        <v>19</v>
      </c>
      <c r="K16" s="76">
        <v>70</v>
      </c>
      <c r="L16" s="77">
        <v>79</v>
      </c>
      <c r="M16" s="77">
        <v>91</v>
      </c>
      <c r="N16" s="78">
        <v>101</v>
      </c>
      <c r="O16" s="87">
        <f t="shared" si="4"/>
        <v>10</v>
      </c>
      <c r="P16" s="88">
        <f t="shared" si="5"/>
        <v>11.285714285714286</v>
      </c>
      <c r="Q16" s="88">
        <f t="shared" si="6"/>
        <v>13</v>
      </c>
      <c r="R16" s="89">
        <f t="shared" si="7"/>
        <v>14.428571428571429</v>
      </c>
    </row>
    <row r="17" spans="1:18" ht="15.75" customHeight="1" x14ac:dyDescent="0.2">
      <c r="A17" s="187"/>
      <c r="B17" s="189"/>
      <c r="C17" s="160"/>
      <c r="D17" s="161"/>
      <c r="E17" s="160"/>
      <c r="F17" s="161"/>
      <c r="G17" s="7"/>
      <c r="H17" s="6"/>
      <c r="I17" s="4" t="s">
        <v>5</v>
      </c>
      <c r="J17" s="79" t="s">
        <v>20</v>
      </c>
      <c r="K17" s="79">
        <v>62</v>
      </c>
      <c r="L17" s="80">
        <v>70</v>
      </c>
      <c r="M17" s="80">
        <v>80</v>
      </c>
      <c r="N17" s="81">
        <v>89</v>
      </c>
      <c r="O17" s="90">
        <f t="shared" si="4"/>
        <v>8.8571428571428577</v>
      </c>
      <c r="P17" s="91">
        <f t="shared" si="5"/>
        <v>10</v>
      </c>
      <c r="Q17" s="91">
        <f t="shared" si="6"/>
        <v>11.428571428571429</v>
      </c>
      <c r="R17" s="92">
        <f t="shared" si="7"/>
        <v>12.714285714285714</v>
      </c>
    </row>
    <row r="18" spans="1:18" x14ac:dyDescent="0.2">
      <c r="A18" s="187"/>
      <c r="B18" s="189"/>
      <c r="C18" s="160"/>
      <c r="D18" s="161"/>
      <c r="E18" s="160"/>
      <c r="F18" s="161"/>
      <c r="G18" s="7"/>
      <c r="H18" s="6"/>
    </row>
    <row r="19" spans="1:18" x14ac:dyDescent="0.2">
      <c r="A19" s="187"/>
      <c r="B19" s="189"/>
      <c r="C19" s="160"/>
      <c r="D19" s="161"/>
      <c r="E19" s="160"/>
      <c r="F19" s="161"/>
      <c r="G19" s="7"/>
      <c r="H19" s="6"/>
      <c r="J19" s="72" t="s">
        <v>71</v>
      </c>
      <c r="K19" s="54"/>
      <c r="L19" s="54"/>
      <c r="M19" s="54"/>
      <c r="N19" s="54"/>
    </row>
    <row r="20" spans="1:18" x14ac:dyDescent="0.2">
      <c r="A20" s="187"/>
      <c r="B20" s="189"/>
      <c r="C20" s="160"/>
      <c r="D20" s="161"/>
      <c r="E20" s="160"/>
      <c r="F20" s="161"/>
      <c r="G20" s="7"/>
      <c r="H20" s="6"/>
      <c r="J20" s="97" t="s">
        <v>72</v>
      </c>
      <c r="K20" s="74" t="s">
        <v>49</v>
      </c>
      <c r="L20" s="74" t="s">
        <v>50</v>
      </c>
      <c r="M20" s="74" t="s">
        <v>51</v>
      </c>
      <c r="N20" s="75" t="s">
        <v>1</v>
      </c>
      <c r="O20" s="82"/>
      <c r="P20" s="83"/>
      <c r="Q20" s="83"/>
      <c r="R20" s="71"/>
    </row>
    <row r="21" spans="1:18" ht="14.25" x14ac:dyDescent="0.2">
      <c r="A21" s="187"/>
      <c r="B21" s="189"/>
      <c r="C21" s="160"/>
      <c r="D21" s="161"/>
      <c r="E21" s="160"/>
      <c r="F21" s="161"/>
      <c r="G21" s="7"/>
      <c r="H21" s="6"/>
      <c r="J21" s="98"/>
      <c r="K21" s="77" t="s">
        <v>24</v>
      </c>
      <c r="L21" s="77" t="s">
        <v>24</v>
      </c>
      <c r="M21" s="77" t="s">
        <v>24</v>
      </c>
      <c r="N21" s="78" t="s">
        <v>24</v>
      </c>
      <c r="O21" s="93">
        <v>1</v>
      </c>
      <c r="P21" s="70">
        <v>2</v>
      </c>
      <c r="Q21" s="70">
        <v>3</v>
      </c>
      <c r="R21" s="8">
        <v>4</v>
      </c>
    </row>
    <row r="22" spans="1:18" x14ac:dyDescent="0.2">
      <c r="A22" s="187"/>
      <c r="B22" s="189"/>
      <c r="C22" s="160"/>
      <c r="D22" s="161"/>
      <c r="E22" s="160"/>
      <c r="F22" s="161"/>
      <c r="G22" s="7"/>
      <c r="H22" s="6"/>
      <c r="I22" s="4">
        <v>1</v>
      </c>
      <c r="J22" s="76" t="s">
        <v>16</v>
      </c>
      <c r="K22" s="73">
        <v>0</v>
      </c>
      <c r="L22" s="74">
        <v>2</v>
      </c>
      <c r="M22" s="74">
        <v>14</v>
      </c>
      <c r="N22" s="75">
        <v>21</v>
      </c>
      <c r="O22" s="94">
        <f>K22/7</f>
        <v>0</v>
      </c>
      <c r="P22" s="95">
        <f t="shared" ref="P22:R22" si="8">L22/7</f>
        <v>0.2857142857142857</v>
      </c>
      <c r="Q22" s="95">
        <f t="shared" si="8"/>
        <v>2</v>
      </c>
      <c r="R22" s="96">
        <f t="shared" si="8"/>
        <v>3</v>
      </c>
    </row>
    <row r="23" spans="1:18" x14ac:dyDescent="0.2">
      <c r="A23" s="187"/>
      <c r="B23" s="189"/>
      <c r="C23" s="160"/>
      <c r="D23" s="161"/>
      <c r="E23" s="160"/>
      <c r="F23" s="161"/>
      <c r="G23" s="7"/>
      <c r="H23" s="6"/>
      <c r="I23" s="4">
        <v>2</v>
      </c>
      <c r="J23" s="76" t="s">
        <v>17</v>
      </c>
      <c r="K23" s="76">
        <v>0</v>
      </c>
      <c r="L23" s="77">
        <v>1</v>
      </c>
      <c r="M23" s="77">
        <v>7</v>
      </c>
      <c r="N23" s="78">
        <v>11</v>
      </c>
      <c r="O23" s="87">
        <f t="shared" ref="O23:O26" si="9">K23/7</f>
        <v>0</v>
      </c>
      <c r="P23" s="88">
        <f t="shared" ref="P23:P26" si="10">L23/7</f>
        <v>0.14285714285714285</v>
      </c>
      <c r="Q23" s="88">
        <f t="shared" ref="Q23:Q26" si="11">M23/7</f>
        <v>1</v>
      </c>
      <c r="R23" s="89">
        <f t="shared" ref="R23:R26" si="12">N23/7</f>
        <v>1.5714285714285714</v>
      </c>
    </row>
    <row r="24" spans="1:18" x14ac:dyDescent="0.2">
      <c r="A24" s="187"/>
      <c r="B24" s="189"/>
      <c r="C24" s="160"/>
      <c r="D24" s="161"/>
      <c r="E24" s="160"/>
      <c r="F24" s="161"/>
      <c r="G24" s="7"/>
      <c r="H24" s="6"/>
      <c r="I24" s="4">
        <v>3</v>
      </c>
      <c r="J24" s="76" t="s">
        <v>18</v>
      </c>
      <c r="K24" s="76">
        <v>0</v>
      </c>
      <c r="L24" s="77">
        <v>0</v>
      </c>
      <c r="M24" s="77">
        <v>0</v>
      </c>
      <c r="N24" s="78">
        <v>0</v>
      </c>
      <c r="O24" s="87">
        <f t="shared" si="9"/>
        <v>0</v>
      </c>
      <c r="P24" s="88">
        <f t="shared" si="10"/>
        <v>0</v>
      </c>
      <c r="Q24" s="88">
        <f t="shared" si="11"/>
        <v>0</v>
      </c>
      <c r="R24" s="89">
        <f t="shared" si="12"/>
        <v>0</v>
      </c>
    </row>
    <row r="25" spans="1:18" x14ac:dyDescent="0.2">
      <c r="A25" s="187"/>
      <c r="B25" s="189"/>
      <c r="C25" s="160"/>
      <c r="D25" s="161"/>
      <c r="E25" s="160"/>
      <c r="F25" s="161"/>
      <c r="G25" s="7"/>
      <c r="H25" s="6"/>
      <c r="I25" s="4">
        <v>4</v>
      </c>
      <c r="J25" s="76" t="s">
        <v>19</v>
      </c>
      <c r="K25" s="76">
        <v>0</v>
      </c>
      <c r="L25" s="77">
        <v>0</v>
      </c>
      <c r="M25" s="77">
        <v>0</v>
      </c>
      <c r="N25" s="78">
        <v>0</v>
      </c>
      <c r="O25" s="87">
        <f t="shared" si="9"/>
        <v>0</v>
      </c>
      <c r="P25" s="88">
        <f t="shared" si="10"/>
        <v>0</v>
      </c>
      <c r="Q25" s="88">
        <f t="shared" si="11"/>
        <v>0</v>
      </c>
      <c r="R25" s="89">
        <f t="shared" si="12"/>
        <v>0</v>
      </c>
    </row>
    <row r="26" spans="1:18" x14ac:dyDescent="0.2">
      <c r="A26" s="187"/>
      <c r="B26" s="189"/>
      <c r="C26" s="160"/>
      <c r="D26" s="161"/>
      <c r="E26" s="160"/>
      <c r="F26" s="161"/>
      <c r="G26" s="7"/>
      <c r="H26" s="6"/>
      <c r="I26" s="4" t="s">
        <v>5</v>
      </c>
      <c r="J26" s="79" t="s">
        <v>20</v>
      </c>
      <c r="K26" s="79">
        <v>0</v>
      </c>
      <c r="L26" s="80">
        <v>0</v>
      </c>
      <c r="M26" s="80">
        <v>0</v>
      </c>
      <c r="N26" s="81">
        <v>0</v>
      </c>
      <c r="O26" s="90">
        <f t="shared" si="9"/>
        <v>0</v>
      </c>
      <c r="P26" s="91">
        <f t="shared" si="10"/>
        <v>0</v>
      </c>
      <c r="Q26" s="91">
        <f t="shared" si="11"/>
        <v>0</v>
      </c>
      <c r="R26" s="92">
        <f t="shared" si="12"/>
        <v>0</v>
      </c>
    </row>
    <row r="27" spans="1:18" x14ac:dyDescent="0.2">
      <c r="A27" s="187"/>
      <c r="B27" s="189"/>
      <c r="C27" s="160"/>
      <c r="D27" s="161"/>
      <c r="E27" s="160"/>
      <c r="F27" s="161"/>
      <c r="G27" s="7"/>
      <c r="H27" s="6"/>
    </row>
    <row r="28" spans="1:18" x14ac:dyDescent="0.2">
      <c r="A28" s="187"/>
      <c r="B28" s="189"/>
      <c r="C28" s="160"/>
      <c r="D28" s="161"/>
      <c r="E28" s="160"/>
      <c r="F28" s="161"/>
      <c r="G28" s="7"/>
    </row>
    <row r="29" spans="1:18" ht="15.75" customHeight="1" x14ac:dyDescent="0.2">
      <c r="A29" s="187"/>
      <c r="B29" s="189"/>
      <c r="C29" s="160"/>
      <c r="D29" s="161"/>
      <c r="E29" s="160"/>
      <c r="F29" s="161"/>
      <c r="G29" s="7"/>
      <c r="H29" s="6"/>
    </row>
    <row r="30" spans="1:18" ht="15.75" customHeight="1" x14ac:dyDescent="0.2">
      <c r="A30" s="187"/>
      <c r="B30" s="189"/>
      <c r="C30" s="160"/>
      <c r="D30" s="161"/>
      <c r="E30" s="160"/>
      <c r="F30" s="161"/>
      <c r="G30" s="7"/>
      <c r="H30" s="5"/>
      <c r="L30" s="158"/>
      <c r="M30" s="158"/>
    </row>
    <row r="31" spans="1:18" ht="14.25" customHeight="1" x14ac:dyDescent="0.2">
      <c r="A31" s="162"/>
      <c r="B31" s="162"/>
      <c r="C31" s="162"/>
      <c r="D31" s="162"/>
      <c r="E31" s="162"/>
      <c r="F31" s="162"/>
      <c r="H31" s="5"/>
      <c r="L31" s="6"/>
      <c r="M31" s="6"/>
    </row>
    <row r="32" spans="1:18" x14ac:dyDescent="0.2">
      <c r="A32" s="162"/>
      <c r="B32" s="164"/>
      <c r="C32" s="164"/>
      <c r="D32" s="164"/>
      <c r="E32" s="164"/>
      <c r="F32" s="164"/>
      <c r="L32" s="6"/>
      <c r="M32" s="6"/>
    </row>
    <row r="33" spans="1:13" ht="12.75" customHeight="1" x14ac:dyDescent="0.2">
      <c r="A33" s="162"/>
      <c r="B33" s="162"/>
      <c r="C33" s="162"/>
      <c r="D33" s="162"/>
      <c r="E33" s="162"/>
      <c r="F33" s="162"/>
      <c r="L33" s="6"/>
      <c r="M33" s="6"/>
    </row>
    <row r="34" spans="1:13" ht="15.75" customHeight="1" x14ac:dyDescent="0.2">
      <c r="A34" s="162"/>
      <c r="B34" s="162"/>
      <c r="C34" s="162"/>
      <c r="D34" s="162"/>
      <c r="E34" s="162"/>
      <c r="F34" s="162"/>
      <c r="J34" s="158"/>
      <c r="L34" s="6"/>
      <c r="M34" s="6"/>
    </row>
    <row r="35" spans="1:13" ht="15.75" customHeight="1" x14ac:dyDescent="0.2">
      <c r="A35" s="70"/>
      <c r="B35" s="70"/>
      <c r="C35" s="70"/>
      <c r="D35" s="70"/>
      <c r="E35" s="70"/>
      <c r="F35" s="70"/>
    </row>
    <row r="36" spans="1:13" x14ac:dyDescent="0.2">
      <c r="A36" s="70"/>
      <c r="B36" s="70"/>
      <c r="C36" s="70"/>
      <c r="D36" s="70"/>
      <c r="E36" s="70"/>
      <c r="F36" s="70"/>
    </row>
    <row r="45" spans="1:13" x14ac:dyDescent="0.2">
      <c r="B45" s="54"/>
      <c r="C45" s="54"/>
      <c r="D45" s="54"/>
      <c r="E45" s="54"/>
      <c r="F45" s="54"/>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59999389629810485"/>
  </sheetPr>
  <dimension ref="A1:AF168"/>
  <sheetViews>
    <sheetView zoomScale="55" zoomScaleNormal="55" zoomScaleSheetLayoutView="25" workbookViewId="0">
      <selection activeCell="E8" sqref="E8:H168"/>
    </sheetView>
  </sheetViews>
  <sheetFormatPr defaultRowHeight="14.25" x14ac:dyDescent="0.2"/>
  <cols>
    <col min="1" max="1" width="18.5" style="128" customWidth="1"/>
    <col min="2" max="4" width="14" style="128" customWidth="1"/>
    <col min="5" max="5" width="18.5" style="156" customWidth="1"/>
    <col min="6" max="8" width="13.875" style="156" customWidth="1"/>
    <col min="9" max="9" width="18.5" style="128" customWidth="1"/>
    <col min="10" max="12" width="13.875" style="128" customWidth="1"/>
    <col min="13" max="13" width="18.5" style="156" customWidth="1"/>
    <col min="14" max="16" width="13.875" style="156" customWidth="1"/>
    <col min="17" max="17" width="18.5" style="128" customWidth="1"/>
    <col min="18" max="20" width="13.875" style="128" customWidth="1"/>
    <col min="21" max="21" width="18.5" style="156" customWidth="1"/>
    <col min="22" max="24" width="13.875" style="156" customWidth="1"/>
    <col min="25" max="25" width="18.5" style="128" customWidth="1"/>
    <col min="26" max="28" width="13.875" style="128" customWidth="1"/>
    <col min="29" max="29" width="18.5" style="156" customWidth="1"/>
    <col min="30" max="32" width="13.875" style="156" customWidth="1"/>
    <col min="33" max="256" width="9" style="128"/>
    <col min="257" max="276" width="12" style="128" customWidth="1"/>
    <col min="277" max="512" width="9" style="128"/>
    <col min="513" max="532" width="12" style="128" customWidth="1"/>
    <col min="533" max="768" width="9" style="128"/>
    <col min="769" max="788" width="12" style="128" customWidth="1"/>
    <col min="789" max="1024" width="9" style="128"/>
    <col min="1025" max="1044" width="12" style="128" customWidth="1"/>
    <col min="1045" max="1280" width="9" style="128"/>
    <col min="1281" max="1300" width="12" style="128" customWidth="1"/>
    <col min="1301" max="1536" width="9" style="128"/>
    <col min="1537" max="1556" width="12" style="128" customWidth="1"/>
    <col min="1557" max="1792" width="9" style="128"/>
    <col min="1793" max="1812" width="12" style="128" customWidth="1"/>
    <col min="1813" max="2048" width="9" style="128"/>
    <col min="2049" max="2068" width="12" style="128" customWidth="1"/>
    <col min="2069" max="2304" width="9" style="128"/>
    <col min="2305" max="2324" width="12" style="128" customWidth="1"/>
    <col min="2325" max="2560" width="9" style="128"/>
    <col min="2561" max="2580" width="12" style="128" customWidth="1"/>
    <col min="2581" max="2816" width="9" style="128"/>
    <col min="2817" max="2836" width="12" style="128" customWidth="1"/>
    <col min="2837" max="3072" width="9" style="128"/>
    <col min="3073" max="3092" width="12" style="128" customWidth="1"/>
    <col min="3093" max="3328" width="9" style="128"/>
    <col min="3329" max="3348" width="12" style="128" customWidth="1"/>
    <col min="3349" max="3584" width="9" style="128"/>
    <col min="3585" max="3604" width="12" style="128" customWidth="1"/>
    <col min="3605" max="3840" width="9" style="128"/>
    <col min="3841" max="3860" width="12" style="128" customWidth="1"/>
    <col min="3861" max="4096" width="9" style="128"/>
    <col min="4097" max="4116" width="12" style="128" customWidth="1"/>
    <col min="4117" max="4352" width="9" style="128"/>
    <col min="4353" max="4372" width="12" style="128" customWidth="1"/>
    <col min="4373" max="4608" width="9" style="128"/>
    <col min="4609" max="4628" width="12" style="128" customWidth="1"/>
    <col min="4629" max="4864" width="9" style="128"/>
    <col min="4865" max="4884" width="12" style="128" customWidth="1"/>
    <col min="4885" max="5120" width="9" style="128"/>
    <col min="5121" max="5140" width="12" style="128" customWidth="1"/>
    <col min="5141" max="5376" width="9" style="128"/>
    <col min="5377" max="5396" width="12" style="128" customWidth="1"/>
    <col min="5397" max="5632" width="9" style="128"/>
    <col min="5633" max="5652" width="12" style="128" customWidth="1"/>
    <col min="5653" max="5888" width="9" style="128"/>
    <col min="5889" max="5908" width="12" style="128" customWidth="1"/>
    <col min="5909" max="6144" width="9" style="128"/>
    <col min="6145" max="6164" width="12" style="128" customWidth="1"/>
    <col min="6165" max="6400" width="9" style="128"/>
    <col min="6401" max="6420" width="12" style="128" customWidth="1"/>
    <col min="6421" max="6656" width="9" style="128"/>
    <col min="6657" max="6676" width="12" style="128" customWidth="1"/>
    <col min="6677" max="6912" width="9" style="128"/>
    <col min="6913" max="6932" width="12" style="128" customWidth="1"/>
    <col min="6933" max="7168" width="9" style="128"/>
    <col min="7169" max="7188" width="12" style="128" customWidth="1"/>
    <col min="7189" max="7424" width="9" style="128"/>
    <col min="7425" max="7444" width="12" style="128" customWidth="1"/>
    <col min="7445" max="7680" width="9" style="128"/>
    <col min="7681" max="7700" width="12" style="128" customWidth="1"/>
    <col min="7701" max="7936" width="9" style="128"/>
    <col min="7937" max="7956" width="12" style="128" customWidth="1"/>
    <col min="7957" max="8192" width="9" style="128"/>
    <col min="8193" max="8212" width="12" style="128" customWidth="1"/>
    <col min="8213" max="8448" width="9" style="128"/>
    <col min="8449" max="8468" width="12" style="128" customWidth="1"/>
    <col min="8469" max="8704" width="9" style="128"/>
    <col min="8705" max="8724" width="12" style="128" customWidth="1"/>
    <col min="8725" max="8960" width="9" style="128"/>
    <col min="8961" max="8980" width="12" style="128" customWidth="1"/>
    <col min="8981" max="9216" width="9" style="128"/>
    <col min="9217" max="9236" width="12" style="128" customWidth="1"/>
    <col min="9237" max="9472" width="9" style="128"/>
    <col min="9473" max="9492" width="12" style="128" customWidth="1"/>
    <col min="9493" max="9728" width="9" style="128"/>
    <col min="9729" max="9748" width="12" style="128" customWidth="1"/>
    <col min="9749" max="9984" width="9" style="128"/>
    <col min="9985" max="10004" width="12" style="128" customWidth="1"/>
    <col min="10005" max="10240" width="9" style="128"/>
    <col min="10241" max="10260" width="12" style="128" customWidth="1"/>
    <col min="10261" max="10496" width="9" style="128"/>
    <col min="10497" max="10516" width="12" style="128" customWidth="1"/>
    <col min="10517" max="10752" width="9" style="128"/>
    <col min="10753" max="10772" width="12" style="128" customWidth="1"/>
    <col min="10773" max="11008" width="9" style="128"/>
    <col min="11009" max="11028" width="12" style="128" customWidth="1"/>
    <col min="11029" max="11264" width="9" style="128"/>
    <col min="11265" max="11284" width="12" style="128" customWidth="1"/>
    <col min="11285" max="11520" width="9" style="128"/>
    <col min="11521" max="11540" width="12" style="128" customWidth="1"/>
    <col min="11541" max="11776" width="9" style="128"/>
    <col min="11777" max="11796" width="12" style="128" customWidth="1"/>
    <col min="11797" max="12032" width="9" style="128"/>
    <col min="12033" max="12052" width="12" style="128" customWidth="1"/>
    <col min="12053" max="12288" width="9" style="128"/>
    <col min="12289" max="12308" width="12" style="128" customWidth="1"/>
    <col min="12309" max="12544" width="9" style="128"/>
    <col min="12545" max="12564" width="12" style="128" customWidth="1"/>
    <col min="12565" max="12800" width="9" style="128"/>
    <col min="12801" max="12820" width="12" style="128" customWidth="1"/>
    <col min="12821" max="13056" width="9" style="128"/>
    <col min="13057" max="13076" width="12" style="128" customWidth="1"/>
    <col min="13077" max="13312" width="9" style="128"/>
    <col min="13313" max="13332" width="12" style="128" customWidth="1"/>
    <col min="13333" max="13568" width="9" style="128"/>
    <col min="13569" max="13588" width="12" style="128" customWidth="1"/>
    <col min="13589" max="13824" width="9" style="128"/>
    <col min="13825" max="13844" width="12" style="128" customWidth="1"/>
    <col min="13845" max="14080" width="9" style="128"/>
    <col min="14081" max="14100" width="12" style="128" customWidth="1"/>
    <col min="14101" max="14336" width="9" style="128"/>
    <col min="14337" max="14356" width="12" style="128" customWidth="1"/>
    <col min="14357" max="14592" width="9" style="128"/>
    <col min="14593" max="14612" width="12" style="128" customWidth="1"/>
    <col min="14613" max="14848" width="9" style="128"/>
    <col min="14849" max="14868" width="12" style="128" customWidth="1"/>
    <col min="14869" max="15104" width="9" style="128"/>
    <col min="15105" max="15124" width="12" style="128" customWidth="1"/>
    <col min="15125" max="15360" width="9" style="128"/>
    <col min="15361" max="15380" width="12" style="128" customWidth="1"/>
    <col min="15381" max="15616" width="9" style="128"/>
    <col min="15617" max="15636" width="12" style="128" customWidth="1"/>
    <col min="15637" max="15872" width="9" style="128"/>
    <col min="15873" max="15892" width="12" style="128" customWidth="1"/>
    <col min="15893" max="16128" width="9" style="128"/>
    <col min="16129" max="16148" width="12" style="128" customWidth="1"/>
    <col min="16149" max="16384" width="9" style="128"/>
  </cols>
  <sheetData>
    <row r="1" spans="1:32" ht="25.5" customHeight="1" x14ac:dyDescent="0.2">
      <c r="A1" s="115" t="s">
        <v>150</v>
      </c>
    </row>
    <row r="2" spans="1:32" ht="22.5" customHeight="1" x14ac:dyDescent="0.2">
      <c r="A2" s="157" t="s">
        <v>112</v>
      </c>
      <c r="B2" s="215"/>
      <c r="C2" s="216"/>
      <c r="D2" s="217"/>
      <c r="E2" s="157" t="s">
        <v>112</v>
      </c>
      <c r="F2" s="215"/>
      <c r="G2" s="216"/>
      <c r="H2" s="217"/>
      <c r="I2" s="157" t="s">
        <v>112</v>
      </c>
      <c r="J2" s="215"/>
      <c r="K2" s="216"/>
      <c r="L2" s="217"/>
      <c r="M2" s="157" t="s">
        <v>112</v>
      </c>
      <c r="N2" s="215"/>
      <c r="O2" s="216"/>
      <c r="P2" s="217"/>
      <c r="Q2" s="157" t="s">
        <v>112</v>
      </c>
      <c r="R2" s="215"/>
      <c r="S2" s="216"/>
      <c r="T2" s="217"/>
      <c r="U2" s="157" t="s">
        <v>112</v>
      </c>
      <c r="V2" s="215"/>
      <c r="W2" s="216"/>
      <c r="X2" s="217"/>
      <c r="Y2" s="157" t="s">
        <v>112</v>
      </c>
      <c r="Z2" s="215"/>
      <c r="AA2" s="216"/>
      <c r="AB2" s="217"/>
      <c r="AC2" s="157" t="s">
        <v>112</v>
      </c>
      <c r="AD2" s="215"/>
      <c r="AE2" s="216"/>
      <c r="AF2" s="217"/>
    </row>
    <row r="3" spans="1:32" ht="22.5" customHeight="1" x14ac:dyDescent="0.2">
      <c r="A3" s="157" t="s">
        <v>94</v>
      </c>
      <c r="B3" s="215"/>
      <c r="C3" s="216"/>
      <c r="D3" s="217"/>
      <c r="E3" s="157" t="s">
        <v>94</v>
      </c>
      <c r="F3" s="215"/>
      <c r="G3" s="216"/>
      <c r="H3" s="217"/>
      <c r="I3" s="157" t="s">
        <v>94</v>
      </c>
      <c r="J3" s="215"/>
      <c r="K3" s="216"/>
      <c r="L3" s="217"/>
      <c r="M3" s="157" t="s">
        <v>94</v>
      </c>
      <c r="N3" s="215"/>
      <c r="O3" s="216"/>
      <c r="P3" s="217"/>
      <c r="Q3" s="157" t="s">
        <v>94</v>
      </c>
      <c r="R3" s="215"/>
      <c r="S3" s="216"/>
      <c r="T3" s="217"/>
      <c r="U3" s="157" t="s">
        <v>94</v>
      </c>
      <c r="V3" s="215"/>
      <c r="W3" s="216"/>
      <c r="X3" s="217"/>
      <c r="Y3" s="157" t="s">
        <v>94</v>
      </c>
      <c r="Z3" s="215"/>
      <c r="AA3" s="216"/>
      <c r="AB3" s="217"/>
      <c r="AC3" s="157" t="s">
        <v>94</v>
      </c>
      <c r="AD3" s="215"/>
      <c r="AE3" s="216"/>
      <c r="AF3" s="217"/>
    </row>
    <row r="4" spans="1:32" ht="22.5" customHeight="1" x14ac:dyDescent="0.2">
      <c r="A4" s="157" t="s">
        <v>95</v>
      </c>
      <c r="B4" s="215"/>
      <c r="C4" s="216"/>
      <c r="D4" s="217"/>
      <c r="E4" s="157" t="s">
        <v>95</v>
      </c>
      <c r="F4" s="215"/>
      <c r="G4" s="216"/>
      <c r="H4" s="217"/>
      <c r="I4" s="157" t="s">
        <v>95</v>
      </c>
      <c r="J4" s="215"/>
      <c r="K4" s="216"/>
      <c r="L4" s="217"/>
      <c r="M4" s="157" t="s">
        <v>95</v>
      </c>
      <c r="N4" s="215"/>
      <c r="O4" s="216"/>
      <c r="P4" s="217"/>
      <c r="Q4" s="157" t="s">
        <v>95</v>
      </c>
      <c r="R4" s="215"/>
      <c r="S4" s="216"/>
      <c r="T4" s="217"/>
      <c r="U4" s="157" t="s">
        <v>95</v>
      </c>
      <c r="V4" s="215"/>
      <c r="W4" s="216"/>
      <c r="X4" s="217"/>
      <c r="Y4" s="157" t="s">
        <v>95</v>
      </c>
      <c r="Z4" s="215"/>
      <c r="AA4" s="216"/>
      <c r="AB4" s="217"/>
      <c r="AC4" s="157" t="s">
        <v>95</v>
      </c>
      <c r="AD4" s="215"/>
      <c r="AE4" s="216"/>
      <c r="AF4" s="217"/>
    </row>
    <row r="5" spans="1:32" ht="31.15" customHeight="1" x14ac:dyDescent="0.2">
      <c r="A5" s="157" t="s">
        <v>148</v>
      </c>
      <c r="B5" s="215"/>
      <c r="C5" s="216"/>
      <c r="D5" s="217"/>
      <c r="E5" s="157" t="s">
        <v>148</v>
      </c>
      <c r="F5" s="215"/>
      <c r="G5" s="216"/>
      <c r="H5" s="217"/>
      <c r="I5" s="157" t="s">
        <v>148</v>
      </c>
      <c r="J5" s="215"/>
      <c r="K5" s="216"/>
      <c r="L5" s="217"/>
      <c r="M5" s="157" t="s">
        <v>148</v>
      </c>
      <c r="N5" s="215"/>
      <c r="O5" s="216"/>
      <c r="P5" s="217"/>
      <c r="Q5" s="157" t="s">
        <v>148</v>
      </c>
      <c r="R5" s="215"/>
      <c r="S5" s="216"/>
      <c r="T5" s="217"/>
      <c r="U5" s="157" t="s">
        <v>148</v>
      </c>
      <c r="V5" s="215"/>
      <c r="W5" s="216"/>
      <c r="X5" s="217"/>
      <c r="Y5" s="157" t="s">
        <v>148</v>
      </c>
      <c r="Z5" s="215"/>
      <c r="AA5" s="216"/>
      <c r="AB5" s="217"/>
      <c r="AC5" s="157" t="s">
        <v>148</v>
      </c>
      <c r="AD5" s="215"/>
      <c r="AE5" s="216"/>
      <c r="AF5" s="217"/>
    </row>
    <row r="6" spans="1:32" ht="22.5" customHeight="1" x14ac:dyDescent="0.2">
      <c r="A6" s="227" t="s">
        <v>96</v>
      </c>
      <c r="B6" s="228"/>
      <c r="C6" s="228"/>
      <c r="D6" s="229"/>
      <c r="E6" s="227" t="s">
        <v>96</v>
      </c>
      <c r="F6" s="228"/>
      <c r="G6" s="228"/>
      <c r="H6" s="229"/>
      <c r="I6" s="227" t="s">
        <v>96</v>
      </c>
      <c r="J6" s="228"/>
      <c r="K6" s="228"/>
      <c r="L6" s="229"/>
      <c r="M6" s="227" t="s">
        <v>96</v>
      </c>
      <c r="N6" s="228"/>
      <c r="O6" s="228"/>
      <c r="P6" s="229"/>
      <c r="Q6" s="227" t="s">
        <v>96</v>
      </c>
      <c r="R6" s="228"/>
      <c r="S6" s="228"/>
      <c r="T6" s="229"/>
      <c r="U6" s="227" t="s">
        <v>96</v>
      </c>
      <c r="V6" s="228"/>
      <c r="W6" s="228"/>
      <c r="X6" s="229"/>
      <c r="Y6" s="227" t="s">
        <v>96</v>
      </c>
      <c r="Z6" s="228"/>
      <c r="AA6" s="228"/>
      <c r="AB6" s="229"/>
      <c r="AC6" s="227" t="s">
        <v>96</v>
      </c>
      <c r="AD6" s="228"/>
      <c r="AE6" s="228"/>
      <c r="AF6" s="229"/>
    </row>
    <row r="7" spans="1:32" ht="14.25" customHeight="1" x14ac:dyDescent="0.2">
      <c r="A7" s="218" t="s">
        <v>113</v>
      </c>
      <c r="B7" s="219"/>
      <c r="C7" s="219"/>
      <c r="D7" s="220"/>
      <c r="E7" s="218" t="s">
        <v>113</v>
      </c>
      <c r="F7" s="219"/>
      <c r="G7" s="219"/>
      <c r="H7" s="220"/>
      <c r="I7" s="218" t="s">
        <v>113</v>
      </c>
      <c r="J7" s="219"/>
      <c r="K7" s="219"/>
      <c r="L7" s="220"/>
      <c r="M7" s="218" t="s">
        <v>113</v>
      </c>
      <c r="N7" s="219"/>
      <c r="O7" s="219"/>
      <c r="P7" s="220"/>
      <c r="Q7" s="218" t="s">
        <v>113</v>
      </c>
      <c r="R7" s="219"/>
      <c r="S7" s="219"/>
      <c r="T7" s="220"/>
      <c r="U7" s="218" t="s">
        <v>113</v>
      </c>
      <c r="V7" s="219"/>
      <c r="W7" s="219"/>
      <c r="X7" s="220"/>
      <c r="Y7" s="218" t="s">
        <v>113</v>
      </c>
      <c r="Z7" s="219"/>
      <c r="AA7" s="219"/>
      <c r="AB7" s="220"/>
      <c r="AC7" s="218" t="s">
        <v>113</v>
      </c>
      <c r="AD7" s="219"/>
      <c r="AE7" s="219"/>
      <c r="AF7" s="220"/>
    </row>
    <row r="8" spans="1:32" x14ac:dyDescent="0.2">
      <c r="A8" s="221"/>
      <c r="B8" s="222"/>
      <c r="C8" s="222"/>
      <c r="D8" s="223"/>
      <c r="E8" s="221"/>
      <c r="F8" s="222"/>
      <c r="G8" s="222"/>
      <c r="H8" s="223"/>
      <c r="I8" s="221"/>
      <c r="J8" s="222"/>
      <c r="K8" s="222"/>
      <c r="L8" s="223"/>
      <c r="M8" s="221"/>
      <c r="N8" s="222"/>
      <c r="O8" s="222"/>
      <c r="P8" s="223"/>
      <c r="Q8" s="221"/>
      <c r="R8" s="222"/>
      <c r="S8" s="222"/>
      <c r="T8" s="223"/>
      <c r="U8" s="221"/>
      <c r="V8" s="222"/>
      <c r="W8" s="222"/>
      <c r="X8" s="223"/>
      <c r="Y8" s="221"/>
      <c r="Z8" s="222"/>
      <c r="AA8" s="222"/>
      <c r="AB8" s="223"/>
      <c r="AC8" s="221"/>
      <c r="AD8" s="222"/>
      <c r="AE8" s="222"/>
      <c r="AF8" s="223"/>
    </row>
    <row r="9" spans="1:32" x14ac:dyDescent="0.2">
      <c r="A9" s="221"/>
      <c r="B9" s="222"/>
      <c r="C9" s="222"/>
      <c r="D9" s="223"/>
      <c r="E9" s="221"/>
      <c r="F9" s="222"/>
      <c r="G9" s="222"/>
      <c r="H9" s="223"/>
      <c r="I9" s="221"/>
      <c r="J9" s="222"/>
      <c r="K9" s="222"/>
      <c r="L9" s="223"/>
      <c r="M9" s="221"/>
      <c r="N9" s="222"/>
      <c r="O9" s="222"/>
      <c r="P9" s="223"/>
      <c r="Q9" s="221"/>
      <c r="R9" s="222"/>
      <c r="S9" s="222"/>
      <c r="T9" s="223"/>
      <c r="U9" s="221"/>
      <c r="V9" s="222"/>
      <c r="W9" s="222"/>
      <c r="X9" s="223"/>
      <c r="Y9" s="221"/>
      <c r="Z9" s="222"/>
      <c r="AA9" s="222"/>
      <c r="AB9" s="223"/>
      <c r="AC9" s="221"/>
      <c r="AD9" s="222"/>
      <c r="AE9" s="222"/>
      <c r="AF9" s="223"/>
    </row>
    <row r="10" spans="1:32" x14ac:dyDescent="0.2">
      <c r="A10" s="221"/>
      <c r="B10" s="222"/>
      <c r="C10" s="222"/>
      <c r="D10" s="223"/>
      <c r="E10" s="221"/>
      <c r="F10" s="222"/>
      <c r="G10" s="222"/>
      <c r="H10" s="223"/>
      <c r="I10" s="221"/>
      <c r="J10" s="222"/>
      <c r="K10" s="222"/>
      <c r="L10" s="223"/>
      <c r="M10" s="221"/>
      <c r="N10" s="222"/>
      <c r="O10" s="222"/>
      <c r="P10" s="223"/>
      <c r="Q10" s="221"/>
      <c r="R10" s="222"/>
      <c r="S10" s="222"/>
      <c r="T10" s="223"/>
      <c r="U10" s="221"/>
      <c r="V10" s="222"/>
      <c r="W10" s="222"/>
      <c r="X10" s="223"/>
      <c r="Y10" s="221"/>
      <c r="Z10" s="222"/>
      <c r="AA10" s="222"/>
      <c r="AB10" s="223"/>
      <c r="AC10" s="221"/>
      <c r="AD10" s="222"/>
      <c r="AE10" s="222"/>
      <c r="AF10" s="223"/>
    </row>
    <row r="11" spans="1:32" x14ac:dyDescent="0.2">
      <c r="A11" s="221"/>
      <c r="B11" s="222"/>
      <c r="C11" s="222"/>
      <c r="D11" s="223"/>
      <c r="E11" s="221"/>
      <c r="F11" s="222"/>
      <c r="G11" s="222"/>
      <c r="H11" s="223"/>
      <c r="I11" s="221"/>
      <c r="J11" s="222"/>
      <c r="K11" s="222"/>
      <c r="L11" s="223"/>
      <c r="M11" s="221"/>
      <c r="N11" s="222"/>
      <c r="O11" s="222"/>
      <c r="P11" s="223"/>
      <c r="Q11" s="221"/>
      <c r="R11" s="222"/>
      <c r="S11" s="222"/>
      <c r="T11" s="223"/>
      <c r="U11" s="221"/>
      <c r="V11" s="222"/>
      <c r="W11" s="222"/>
      <c r="X11" s="223"/>
      <c r="Y11" s="221"/>
      <c r="Z11" s="222"/>
      <c r="AA11" s="222"/>
      <c r="AB11" s="223"/>
      <c r="AC11" s="221"/>
      <c r="AD11" s="222"/>
      <c r="AE11" s="222"/>
      <c r="AF11" s="223"/>
    </row>
    <row r="12" spans="1:32" x14ac:dyDescent="0.2">
      <c r="A12" s="221"/>
      <c r="B12" s="222"/>
      <c r="C12" s="222"/>
      <c r="D12" s="223"/>
      <c r="E12" s="221"/>
      <c r="F12" s="222"/>
      <c r="G12" s="222"/>
      <c r="H12" s="223"/>
      <c r="I12" s="221"/>
      <c r="J12" s="222"/>
      <c r="K12" s="222"/>
      <c r="L12" s="223"/>
      <c r="M12" s="221"/>
      <c r="N12" s="222"/>
      <c r="O12" s="222"/>
      <c r="P12" s="223"/>
      <c r="Q12" s="221"/>
      <c r="R12" s="222"/>
      <c r="S12" s="222"/>
      <c r="T12" s="223"/>
      <c r="U12" s="221"/>
      <c r="V12" s="222"/>
      <c r="W12" s="222"/>
      <c r="X12" s="223"/>
      <c r="Y12" s="221"/>
      <c r="Z12" s="222"/>
      <c r="AA12" s="222"/>
      <c r="AB12" s="223"/>
      <c r="AC12" s="221"/>
      <c r="AD12" s="222"/>
      <c r="AE12" s="222"/>
      <c r="AF12" s="223"/>
    </row>
    <row r="13" spans="1:32" x14ac:dyDescent="0.2">
      <c r="A13" s="221"/>
      <c r="B13" s="222"/>
      <c r="C13" s="222"/>
      <c r="D13" s="223"/>
      <c r="E13" s="221"/>
      <c r="F13" s="222"/>
      <c r="G13" s="222"/>
      <c r="H13" s="223"/>
      <c r="I13" s="221"/>
      <c r="J13" s="222"/>
      <c r="K13" s="222"/>
      <c r="L13" s="223"/>
      <c r="M13" s="221"/>
      <c r="N13" s="222"/>
      <c r="O13" s="222"/>
      <c r="P13" s="223"/>
      <c r="Q13" s="221"/>
      <c r="R13" s="222"/>
      <c r="S13" s="222"/>
      <c r="T13" s="223"/>
      <c r="U13" s="221"/>
      <c r="V13" s="222"/>
      <c r="W13" s="222"/>
      <c r="X13" s="223"/>
      <c r="Y13" s="221"/>
      <c r="Z13" s="222"/>
      <c r="AA13" s="222"/>
      <c r="AB13" s="223"/>
      <c r="AC13" s="221"/>
      <c r="AD13" s="222"/>
      <c r="AE13" s="222"/>
      <c r="AF13" s="223"/>
    </row>
    <row r="14" spans="1:32" x14ac:dyDescent="0.2">
      <c r="A14" s="221"/>
      <c r="B14" s="222"/>
      <c r="C14" s="222"/>
      <c r="D14" s="223"/>
      <c r="E14" s="221"/>
      <c r="F14" s="222"/>
      <c r="G14" s="222"/>
      <c r="H14" s="223"/>
      <c r="I14" s="221"/>
      <c r="J14" s="222"/>
      <c r="K14" s="222"/>
      <c r="L14" s="223"/>
      <c r="M14" s="221"/>
      <c r="N14" s="222"/>
      <c r="O14" s="222"/>
      <c r="P14" s="223"/>
      <c r="Q14" s="221"/>
      <c r="R14" s="222"/>
      <c r="S14" s="222"/>
      <c r="T14" s="223"/>
      <c r="U14" s="221"/>
      <c r="V14" s="222"/>
      <c r="W14" s="222"/>
      <c r="X14" s="223"/>
      <c r="Y14" s="221"/>
      <c r="Z14" s="222"/>
      <c r="AA14" s="222"/>
      <c r="AB14" s="223"/>
      <c r="AC14" s="221"/>
      <c r="AD14" s="222"/>
      <c r="AE14" s="222"/>
      <c r="AF14" s="223"/>
    </row>
    <row r="15" spans="1:32" x14ac:dyDescent="0.2">
      <c r="A15" s="221"/>
      <c r="B15" s="222"/>
      <c r="C15" s="222"/>
      <c r="D15" s="223"/>
      <c r="E15" s="221"/>
      <c r="F15" s="222"/>
      <c r="G15" s="222"/>
      <c r="H15" s="223"/>
      <c r="I15" s="221"/>
      <c r="J15" s="222"/>
      <c r="K15" s="222"/>
      <c r="L15" s="223"/>
      <c r="M15" s="221"/>
      <c r="N15" s="222"/>
      <c r="O15" s="222"/>
      <c r="P15" s="223"/>
      <c r="Q15" s="221"/>
      <c r="R15" s="222"/>
      <c r="S15" s="222"/>
      <c r="T15" s="223"/>
      <c r="U15" s="221"/>
      <c r="V15" s="222"/>
      <c r="W15" s="222"/>
      <c r="X15" s="223"/>
      <c r="Y15" s="221"/>
      <c r="Z15" s="222"/>
      <c r="AA15" s="222"/>
      <c r="AB15" s="223"/>
      <c r="AC15" s="221"/>
      <c r="AD15" s="222"/>
      <c r="AE15" s="222"/>
      <c r="AF15" s="223"/>
    </row>
    <row r="16" spans="1:32" x14ac:dyDescent="0.2">
      <c r="A16" s="221"/>
      <c r="B16" s="222"/>
      <c r="C16" s="222"/>
      <c r="D16" s="223"/>
      <c r="E16" s="221"/>
      <c r="F16" s="222"/>
      <c r="G16" s="222"/>
      <c r="H16" s="223"/>
      <c r="I16" s="221"/>
      <c r="J16" s="222"/>
      <c r="K16" s="222"/>
      <c r="L16" s="223"/>
      <c r="M16" s="221"/>
      <c r="N16" s="222"/>
      <c r="O16" s="222"/>
      <c r="P16" s="223"/>
      <c r="Q16" s="221"/>
      <c r="R16" s="222"/>
      <c r="S16" s="222"/>
      <c r="T16" s="223"/>
      <c r="U16" s="221"/>
      <c r="V16" s="222"/>
      <c r="W16" s="222"/>
      <c r="X16" s="223"/>
      <c r="Y16" s="221"/>
      <c r="Z16" s="222"/>
      <c r="AA16" s="222"/>
      <c r="AB16" s="223"/>
      <c r="AC16" s="221"/>
      <c r="AD16" s="222"/>
      <c r="AE16" s="222"/>
      <c r="AF16" s="223"/>
    </row>
    <row r="17" spans="1:32" x14ac:dyDescent="0.2">
      <c r="A17" s="221"/>
      <c r="B17" s="222"/>
      <c r="C17" s="222"/>
      <c r="D17" s="223"/>
      <c r="E17" s="221"/>
      <c r="F17" s="222"/>
      <c r="G17" s="222"/>
      <c r="H17" s="223"/>
      <c r="I17" s="221"/>
      <c r="J17" s="222"/>
      <c r="K17" s="222"/>
      <c r="L17" s="223"/>
      <c r="M17" s="221"/>
      <c r="N17" s="222"/>
      <c r="O17" s="222"/>
      <c r="P17" s="223"/>
      <c r="Q17" s="221"/>
      <c r="R17" s="222"/>
      <c r="S17" s="222"/>
      <c r="T17" s="223"/>
      <c r="U17" s="221"/>
      <c r="V17" s="222"/>
      <c r="W17" s="222"/>
      <c r="X17" s="223"/>
      <c r="Y17" s="221"/>
      <c r="Z17" s="222"/>
      <c r="AA17" s="222"/>
      <c r="AB17" s="223"/>
      <c r="AC17" s="221"/>
      <c r="AD17" s="222"/>
      <c r="AE17" s="222"/>
      <c r="AF17" s="223"/>
    </row>
    <row r="18" spans="1:32" x14ac:dyDescent="0.2">
      <c r="A18" s="221"/>
      <c r="B18" s="222"/>
      <c r="C18" s="222"/>
      <c r="D18" s="223"/>
      <c r="E18" s="221"/>
      <c r="F18" s="222"/>
      <c r="G18" s="222"/>
      <c r="H18" s="223"/>
      <c r="I18" s="221"/>
      <c r="J18" s="222"/>
      <c r="K18" s="222"/>
      <c r="L18" s="223"/>
      <c r="M18" s="221"/>
      <c r="N18" s="222"/>
      <c r="O18" s="222"/>
      <c r="P18" s="223"/>
      <c r="Q18" s="221"/>
      <c r="R18" s="222"/>
      <c r="S18" s="222"/>
      <c r="T18" s="223"/>
      <c r="U18" s="221"/>
      <c r="V18" s="222"/>
      <c r="W18" s="222"/>
      <c r="X18" s="223"/>
      <c r="Y18" s="221"/>
      <c r="Z18" s="222"/>
      <c r="AA18" s="222"/>
      <c r="AB18" s="223"/>
      <c r="AC18" s="221"/>
      <c r="AD18" s="222"/>
      <c r="AE18" s="222"/>
      <c r="AF18" s="223"/>
    </row>
    <row r="19" spans="1:32" x14ac:dyDescent="0.2">
      <c r="A19" s="221"/>
      <c r="B19" s="222"/>
      <c r="C19" s="222"/>
      <c r="D19" s="223"/>
      <c r="E19" s="221"/>
      <c r="F19" s="222"/>
      <c r="G19" s="222"/>
      <c r="H19" s="223"/>
      <c r="I19" s="221"/>
      <c r="J19" s="222"/>
      <c r="K19" s="222"/>
      <c r="L19" s="223"/>
      <c r="M19" s="221"/>
      <c r="N19" s="222"/>
      <c r="O19" s="222"/>
      <c r="P19" s="223"/>
      <c r="Q19" s="221"/>
      <c r="R19" s="222"/>
      <c r="S19" s="222"/>
      <c r="T19" s="223"/>
      <c r="U19" s="221"/>
      <c r="V19" s="222"/>
      <c r="W19" s="222"/>
      <c r="X19" s="223"/>
      <c r="Y19" s="221"/>
      <c r="Z19" s="222"/>
      <c r="AA19" s="222"/>
      <c r="AB19" s="223"/>
      <c r="AC19" s="221"/>
      <c r="AD19" s="222"/>
      <c r="AE19" s="222"/>
      <c r="AF19" s="223"/>
    </row>
    <row r="20" spans="1:32" x14ac:dyDescent="0.2">
      <c r="A20" s="221"/>
      <c r="B20" s="222"/>
      <c r="C20" s="222"/>
      <c r="D20" s="223"/>
      <c r="E20" s="221"/>
      <c r="F20" s="222"/>
      <c r="G20" s="222"/>
      <c r="H20" s="223"/>
      <c r="I20" s="221"/>
      <c r="J20" s="222"/>
      <c r="K20" s="222"/>
      <c r="L20" s="223"/>
      <c r="M20" s="221"/>
      <c r="N20" s="222"/>
      <c r="O20" s="222"/>
      <c r="P20" s="223"/>
      <c r="Q20" s="221"/>
      <c r="R20" s="222"/>
      <c r="S20" s="222"/>
      <c r="T20" s="223"/>
      <c r="U20" s="221"/>
      <c r="V20" s="222"/>
      <c r="W20" s="222"/>
      <c r="X20" s="223"/>
      <c r="Y20" s="221"/>
      <c r="Z20" s="222"/>
      <c r="AA20" s="222"/>
      <c r="AB20" s="223"/>
      <c r="AC20" s="221"/>
      <c r="AD20" s="222"/>
      <c r="AE20" s="222"/>
      <c r="AF20" s="223"/>
    </row>
    <row r="21" spans="1:32" x14ac:dyDescent="0.2">
      <c r="A21" s="221"/>
      <c r="B21" s="222"/>
      <c r="C21" s="222"/>
      <c r="D21" s="223"/>
      <c r="E21" s="221"/>
      <c r="F21" s="222"/>
      <c r="G21" s="222"/>
      <c r="H21" s="223"/>
      <c r="I21" s="221"/>
      <c r="J21" s="222"/>
      <c r="K21" s="222"/>
      <c r="L21" s="223"/>
      <c r="M21" s="221"/>
      <c r="N21" s="222"/>
      <c r="O21" s="222"/>
      <c r="P21" s="223"/>
      <c r="Q21" s="221"/>
      <c r="R21" s="222"/>
      <c r="S21" s="222"/>
      <c r="T21" s="223"/>
      <c r="U21" s="221"/>
      <c r="V21" s="222"/>
      <c r="W21" s="222"/>
      <c r="X21" s="223"/>
      <c r="Y21" s="221"/>
      <c r="Z21" s="222"/>
      <c r="AA21" s="222"/>
      <c r="AB21" s="223"/>
      <c r="AC21" s="221"/>
      <c r="AD21" s="222"/>
      <c r="AE21" s="222"/>
      <c r="AF21" s="223"/>
    </row>
    <row r="22" spans="1:32" x14ac:dyDescent="0.2">
      <c r="A22" s="221"/>
      <c r="B22" s="222"/>
      <c r="C22" s="222"/>
      <c r="D22" s="223"/>
      <c r="E22" s="221"/>
      <c r="F22" s="222"/>
      <c r="G22" s="222"/>
      <c r="H22" s="223"/>
      <c r="I22" s="221"/>
      <c r="J22" s="222"/>
      <c r="K22" s="222"/>
      <c r="L22" s="223"/>
      <c r="M22" s="221"/>
      <c r="N22" s="222"/>
      <c r="O22" s="222"/>
      <c r="P22" s="223"/>
      <c r="Q22" s="221"/>
      <c r="R22" s="222"/>
      <c r="S22" s="222"/>
      <c r="T22" s="223"/>
      <c r="U22" s="221"/>
      <c r="V22" s="222"/>
      <c r="W22" s="222"/>
      <c r="X22" s="223"/>
      <c r="Y22" s="221"/>
      <c r="Z22" s="222"/>
      <c r="AA22" s="222"/>
      <c r="AB22" s="223"/>
      <c r="AC22" s="221"/>
      <c r="AD22" s="222"/>
      <c r="AE22" s="222"/>
      <c r="AF22" s="223"/>
    </row>
    <row r="23" spans="1:32" x14ac:dyDescent="0.2">
      <c r="A23" s="221"/>
      <c r="B23" s="222"/>
      <c r="C23" s="222"/>
      <c r="D23" s="223"/>
      <c r="E23" s="221"/>
      <c r="F23" s="222"/>
      <c r="G23" s="222"/>
      <c r="H23" s="223"/>
      <c r="I23" s="221"/>
      <c r="J23" s="222"/>
      <c r="K23" s="222"/>
      <c r="L23" s="223"/>
      <c r="M23" s="221"/>
      <c r="N23" s="222"/>
      <c r="O23" s="222"/>
      <c r="P23" s="223"/>
      <c r="Q23" s="221"/>
      <c r="R23" s="222"/>
      <c r="S23" s="222"/>
      <c r="T23" s="223"/>
      <c r="U23" s="221"/>
      <c r="V23" s="222"/>
      <c r="W23" s="222"/>
      <c r="X23" s="223"/>
      <c r="Y23" s="221"/>
      <c r="Z23" s="222"/>
      <c r="AA23" s="222"/>
      <c r="AB23" s="223"/>
      <c r="AC23" s="221"/>
      <c r="AD23" s="222"/>
      <c r="AE23" s="222"/>
      <c r="AF23" s="223"/>
    </row>
    <row r="24" spans="1:32" x14ac:dyDescent="0.2">
      <c r="A24" s="221"/>
      <c r="B24" s="222"/>
      <c r="C24" s="222"/>
      <c r="D24" s="223"/>
      <c r="E24" s="221"/>
      <c r="F24" s="222"/>
      <c r="G24" s="222"/>
      <c r="H24" s="223"/>
      <c r="I24" s="221"/>
      <c r="J24" s="222"/>
      <c r="K24" s="222"/>
      <c r="L24" s="223"/>
      <c r="M24" s="221"/>
      <c r="N24" s="222"/>
      <c r="O24" s="222"/>
      <c r="P24" s="223"/>
      <c r="Q24" s="221"/>
      <c r="R24" s="222"/>
      <c r="S24" s="222"/>
      <c r="T24" s="223"/>
      <c r="U24" s="221"/>
      <c r="V24" s="222"/>
      <c r="W24" s="222"/>
      <c r="X24" s="223"/>
      <c r="Y24" s="221"/>
      <c r="Z24" s="222"/>
      <c r="AA24" s="222"/>
      <c r="AB24" s="223"/>
      <c r="AC24" s="221"/>
      <c r="AD24" s="222"/>
      <c r="AE24" s="222"/>
      <c r="AF24" s="223"/>
    </row>
    <row r="25" spans="1:32" x14ac:dyDescent="0.2">
      <c r="A25" s="221"/>
      <c r="B25" s="222"/>
      <c r="C25" s="222"/>
      <c r="D25" s="223"/>
      <c r="E25" s="221"/>
      <c r="F25" s="222"/>
      <c r="G25" s="222"/>
      <c r="H25" s="223"/>
      <c r="I25" s="221"/>
      <c r="J25" s="222"/>
      <c r="K25" s="222"/>
      <c r="L25" s="223"/>
      <c r="M25" s="221"/>
      <c r="N25" s="222"/>
      <c r="O25" s="222"/>
      <c r="P25" s="223"/>
      <c r="Q25" s="221"/>
      <c r="R25" s="222"/>
      <c r="S25" s="222"/>
      <c r="T25" s="223"/>
      <c r="U25" s="221"/>
      <c r="V25" s="222"/>
      <c r="W25" s="222"/>
      <c r="X25" s="223"/>
      <c r="Y25" s="221"/>
      <c r="Z25" s="222"/>
      <c r="AA25" s="222"/>
      <c r="AB25" s="223"/>
      <c r="AC25" s="221"/>
      <c r="AD25" s="222"/>
      <c r="AE25" s="222"/>
      <c r="AF25" s="223"/>
    </row>
    <row r="26" spans="1:32" x14ac:dyDescent="0.2">
      <c r="A26" s="221"/>
      <c r="B26" s="222"/>
      <c r="C26" s="222"/>
      <c r="D26" s="223"/>
      <c r="E26" s="221"/>
      <c r="F26" s="222"/>
      <c r="G26" s="222"/>
      <c r="H26" s="223"/>
      <c r="I26" s="221"/>
      <c r="J26" s="222"/>
      <c r="K26" s="222"/>
      <c r="L26" s="223"/>
      <c r="M26" s="221"/>
      <c r="N26" s="222"/>
      <c r="O26" s="222"/>
      <c r="P26" s="223"/>
      <c r="Q26" s="221"/>
      <c r="R26" s="222"/>
      <c r="S26" s="222"/>
      <c r="T26" s="223"/>
      <c r="U26" s="221"/>
      <c r="V26" s="222"/>
      <c r="W26" s="222"/>
      <c r="X26" s="223"/>
      <c r="Y26" s="221"/>
      <c r="Z26" s="222"/>
      <c r="AA26" s="222"/>
      <c r="AB26" s="223"/>
      <c r="AC26" s="221"/>
      <c r="AD26" s="222"/>
      <c r="AE26" s="222"/>
      <c r="AF26" s="223"/>
    </row>
    <row r="27" spans="1:32" x14ac:dyDescent="0.2">
      <c r="A27" s="221"/>
      <c r="B27" s="222"/>
      <c r="C27" s="222"/>
      <c r="D27" s="223"/>
      <c r="E27" s="221"/>
      <c r="F27" s="222"/>
      <c r="G27" s="222"/>
      <c r="H27" s="223"/>
      <c r="I27" s="221"/>
      <c r="J27" s="222"/>
      <c r="K27" s="222"/>
      <c r="L27" s="223"/>
      <c r="M27" s="221"/>
      <c r="N27" s="222"/>
      <c r="O27" s="222"/>
      <c r="P27" s="223"/>
      <c r="Q27" s="221"/>
      <c r="R27" s="222"/>
      <c r="S27" s="222"/>
      <c r="T27" s="223"/>
      <c r="U27" s="221"/>
      <c r="V27" s="222"/>
      <c r="W27" s="222"/>
      <c r="X27" s="223"/>
      <c r="Y27" s="221"/>
      <c r="Z27" s="222"/>
      <c r="AA27" s="222"/>
      <c r="AB27" s="223"/>
      <c r="AC27" s="221"/>
      <c r="AD27" s="222"/>
      <c r="AE27" s="222"/>
      <c r="AF27" s="223"/>
    </row>
    <row r="28" spans="1:32" x14ac:dyDescent="0.2">
      <c r="A28" s="221"/>
      <c r="B28" s="222"/>
      <c r="C28" s="222"/>
      <c r="D28" s="223"/>
      <c r="E28" s="221"/>
      <c r="F28" s="222"/>
      <c r="G28" s="222"/>
      <c r="H28" s="223"/>
      <c r="I28" s="221"/>
      <c r="J28" s="222"/>
      <c r="K28" s="222"/>
      <c r="L28" s="223"/>
      <c r="M28" s="221"/>
      <c r="N28" s="222"/>
      <c r="O28" s="222"/>
      <c r="P28" s="223"/>
      <c r="Q28" s="221"/>
      <c r="R28" s="222"/>
      <c r="S28" s="222"/>
      <c r="T28" s="223"/>
      <c r="U28" s="221"/>
      <c r="V28" s="222"/>
      <c r="W28" s="222"/>
      <c r="X28" s="223"/>
      <c r="Y28" s="221"/>
      <c r="Z28" s="222"/>
      <c r="AA28" s="222"/>
      <c r="AB28" s="223"/>
      <c r="AC28" s="221"/>
      <c r="AD28" s="222"/>
      <c r="AE28" s="222"/>
      <c r="AF28" s="223"/>
    </row>
    <row r="29" spans="1:32" x14ac:dyDescent="0.2">
      <c r="A29" s="221"/>
      <c r="B29" s="222"/>
      <c r="C29" s="222"/>
      <c r="D29" s="223"/>
      <c r="E29" s="221"/>
      <c r="F29" s="222"/>
      <c r="G29" s="222"/>
      <c r="H29" s="223"/>
      <c r="I29" s="221"/>
      <c r="J29" s="222"/>
      <c r="K29" s="222"/>
      <c r="L29" s="223"/>
      <c r="M29" s="221"/>
      <c r="N29" s="222"/>
      <c r="O29" s="222"/>
      <c r="P29" s="223"/>
      <c r="Q29" s="221"/>
      <c r="R29" s="222"/>
      <c r="S29" s="222"/>
      <c r="T29" s="223"/>
      <c r="U29" s="221"/>
      <c r="V29" s="222"/>
      <c r="W29" s="222"/>
      <c r="X29" s="223"/>
      <c r="Y29" s="221"/>
      <c r="Z29" s="222"/>
      <c r="AA29" s="222"/>
      <c r="AB29" s="223"/>
      <c r="AC29" s="221"/>
      <c r="AD29" s="222"/>
      <c r="AE29" s="222"/>
      <c r="AF29" s="223"/>
    </row>
    <row r="30" spans="1:32" x14ac:dyDescent="0.2">
      <c r="A30" s="221"/>
      <c r="B30" s="222"/>
      <c r="C30" s="222"/>
      <c r="D30" s="223"/>
      <c r="E30" s="221"/>
      <c r="F30" s="222"/>
      <c r="G30" s="222"/>
      <c r="H30" s="223"/>
      <c r="I30" s="221"/>
      <c r="J30" s="222"/>
      <c r="K30" s="222"/>
      <c r="L30" s="223"/>
      <c r="M30" s="221"/>
      <c r="N30" s="222"/>
      <c r="O30" s="222"/>
      <c r="P30" s="223"/>
      <c r="Q30" s="221"/>
      <c r="R30" s="222"/>
      <c r="S30" s="222"/>
      <c r="T30" s="223"/>
      <c r="U30" s="221"/>
      <c r="V30" s="222"/>
      <c r="W30" s="222"/>
      <c r="X30" s="223"/>
      <c r="Y30" s="221"/>
      <c r="Z30" s="222"/>
      <c r="AA30" s="222"/>
      <c r="AB30" s="223"/>
      <c r="AC30" s="221"/>
      <c r="AD30" s="222"/>
      <c r="AE30" s="222"/>
      <c r="AF30" s="223"/>
    </row>
    <row r="31" spans="1:32" x14ac:dyDescent="0.2">
      <c r="A31" s="221"/>
      <c r="B31" s="222"/>
      <c r="C31" s="222"/>
      <c r="D31" s="223"/>
      <c r="E31" s="221"/>
      <c r="F31" s="222"/>
      <c r="G31" s="222"/>
      <c r="H31" s="223"/>
      <c r="I31" s="221"/>
      <c r="J31" s="222"/>
      <c r="K31" s="222"/>
      <c r="L31" s="223"/>
      <c r="M31" s="221"/>
      <c r="N31" s="222"/>
      <c r="O31" s="222"/>
      <c r="P31" s="223"/>
      <c r="Q31" s="221"/>
      <c r="R31" s="222"/>
      <c r="S31" s="222"/>
      <c r="T31" s="223"/>
      <c r="U31" s="221"/>
      <c r="V31" s="222"/>
      <c r="W31" s="222"/>
      <c r="X31" s="223"/>
      <c r="Y31" s="221"/>
      <c r="Z31" s="222"/>
      <c r="AA31" s="222"/>
      <c r="AB31" s="223"/>
      <c r="AC31" s="221"/>
      <c r="AD31" s="222"/>
      <c r="AE31" s="222"/>
      <c r="AF31" s="223"/>
    </row>
    <row r="32" spans="1:32" x14ac:dyDescent="0.2">
      <c r="A32" s="221"/>
      <c r="B32" s="222"/>
      <c r="C32" s="222"/>
      <c r="D32" s="223"/>
      <c r="E32" s="221"/>
      <c r="F32" s="222"/>
      <c r="G32" s="222"/>
      <c r="H32" s="223"/>
      <c r="I32" s="221"/>
      <c r="J32" s="222"/>
      <c r="K32" s="222"/>
      <c r="L32" s="223"/>
      <c r="M32" s="221"/>
      <c r="N32" s="222"/>
      <c r="O32" s="222"/>
      <c r="P32" s="223"/>
      <c r="Q32" s="221"/>
      <c r="R32" s="222"/>
      <c r="S32" s="222"/>
      <c r="T32" s="223"/>
      <c r="U32" s="221"/>
      <c r="V32" s="222"/>
      <c r="W32" s="222"/>
      <c r="X32" s="223"/>
      <c r="Y32" s="221"/>
      <c r="Z32" s="222"/>
      <c r="AA32" s="222"/>
      <c r="AB32" s="223"/>
      <c r="AC32" s="221"/>
      <c r="AD32" s="222"/>
      <c r="AE32" s="222"/>
      <c r="AF32" s="223"/>
    </row>
    <row r="33" spans="1:32" x14ac:dyDescent="0.2">
      <c r="A33" s="221"/>
      <c r="B33" s="222"/>
      <c r="C33" s="222"/>
      <c r="D33" s="223"/>
      <c r="E33" s="221"/>
      <c r="F33" s="222"/>
      <c r="G33" s="222"/>
      <c r="H33" s="223"/>
      <c r="I33" s="221"/>
      <c r="J33" s="222"/>
      <c r="K33" s="222"/>
      <c r="L33" s="223"/>
      <c r="M33" s="221"/>
      <c r="N33" s="222"/>
      <c r="O33" s="222"/>
      <c r="P33" s="223"/>
      <c r="Q33" s="221"/>
      <c r="R33" s="222"/>
      <c r="S33" s="222"/>
      <c r="T33" s="223"/>
      <c r="U33" s="221"/>
      <c r="V33" s="222"/>
      <c r="W33" s="222"/>
      <c r="X33" s="223"/>
      <c r="Y33" s="221"/>
      <c r="Z33" s="222"/>
      <c r="AA33" s="222"/>
      <c r="AB33" s="223"/>
      <c r="AC33" s="221"/>
      <c r="AD33" s="222"/>
      <c r="AE33" s="222"/>
      <c r="AF33" s="223"/>
    </row>
    <row r="34" spans="1:32" x14ac:dyDescent="0.2">
      <c r="A34" s="221"/>
      <c r="B34" s="222"/>
      <c r="C34" s="222"/>
      <c r="D34" s="223"/>
      <c r="E34" s="221"/>
      <c r="F34" s="222"/>
      <c r="G34" s="222"/>
      <c r="H34" s="223"/>
      <c r="I34" s="221"/>
      <c r="J34" s="222"/>
      <c r="K34" s="222"/>
      <c r="L34" s="223"/>
      <c r="M34" s="221"/>
      <c r="N34" s="222"/>
      <c r="O34" s="222"/>
      <c r="P34" s="223"/>
      <c r="Q34" s="221"/>
      <c r="R34" s="222"/>
      <c r="S34" s="222"/>
      <c r="T34" s="223"/>
      <c r="U34" s="221"/>
      <c r="V34" s="222"/>
      <c r="W34" s="222"/>
      <c r="X34" s="223"/>
      <c r="Y34" s="221"/>
      <c r="Z34" s="222"/>
      <c r="AA34" s="222"/>
      <c r="AB34" s="223"/>
      <c r="AC34" s="221"/>
      <c r="AD34" s="222"/>
      <c r="AE34" s="222"/>
      <c r="AF34" s="223"/>
    </row>
    <row r="35" spans="1:32" x14ac:dyDescent="0.2">
      <c r="A35" s="221"/>
      <c r="B35" s="222"/>
      <c r="C35" s="222"/>
      <c r="D35" s="223"/>
      <c r="E35" s="221"/>
      <c r="F35" s="222"/>
      <c r="G35" s="222"/>
      <c r="H35" s="223"/>
      <c r="I35" s="221"/>
      <c r="J35" s="222"/>
      <c r="K35" s="222"/>
      <c r="L35" s="223"/>
      <c r="M35" s="221"/>
      <c r="N35" s="222"/>
      <c r="O35" s="222"/>
      <c r="P35" s="223"/>
      <c r="Q35" s="221"/>
      <c r="R35" s="222"/>
      <c r="S35" s="222"/>
      <c r="T35" s="223"/>
      <c r="U35" s="221"/>
      <c r="V35" s="222"/>
      <c r="W35" s="222"/>
      <c r="X35" s="223"/>
      <c r="Y35" s="221"/>
      <c r="Z35" s="222"/>
      <c r="AA35" s="222"/>
      <c r="AB35" s="223"/>
      <c r="AC35" s="221"/>
      <c r="AD35" s="222"/>
      <c r="AE35" s="222"/>
      <c r="AF35" s="223"/>
    </row>
    <row r="36" spans="1:32" x14ac:dyDescent="0.2">
      <c r="A36" s="221"/>
      <c r="B36" s="222"/>
      <c r="C36" s="222"/>
      <c r="D36" s="223"/>
      <c r="E36" s="221"/>
      <c r="F36" s="222"/>
      <c r="G36" s="222"/>
      <c r="H36" s="223"/>
      <c r="I36" s="221"/>
      <c r="J36" s="222"/>
      <c r="K36" s="222"/>
      <c r="L36" s="223"/>
      <c r="M36" s="221"/>
      <c r="N36" s="222"/>
      <c r="O36" s="222"/>
      <c r="P36" s="223"/>
      <c r="Q36" s="221"/>
      <c r="R36" s="222"/>
      <c r="S36" s="222"/>
      <c r="T36" s="223"/>
      <c r="U36" s="221"/>
      <c r="V36" s="222"/>
      <c r="W36" s="222"/>
      <c r="X36" s="223"/>
      <c r="Y36" s="221"/>
      <c r="Z36" s="222"/>
      <c r="AA36" s="222"/>
      <c r="AB36" s="223"/>
      <c r="AC36" s="221"/>
      <c r="AD36" s="222"/>
      <c r="AE36" s="222"/>
      <c r="AF36" s="223"/>
    </row>
    <row r="37" spans="1:32" x14ac:dyDescent="0.2">
      <c r="A37" s="221"/>
      <c r="B37" s="222"/>
      <c r="C37" s="222"/>
      <c r="D37" s="223"/>
      <c r="E37" s="221"/>
      <c r="F37" s="222"/>
      <c r="G37" s="222"/>
      <c r="H37" s="223"/>
      <c r="I37" s="221"/>
      <c r="J37" s="222"/>
      <c r="K37" s="222"/>
      <c r="L37" s="223"/>
      <c r="M37" s="221"/>
      <c r="N37" s="222"/>
      <c r="O37" s="222"/>
      <c r="P37" s="223"/>
      <c r="Q37" s="221"/>
      <c r="R37" s="222"/>
      <c r="S37" s="222"/>
      <c r="T37" s="223"/>
      <c r="U37" s="221"/>
      <c r="V37" s="222"/>
      <c r="W37" s="222"/>
      <c r="X37" s="223"/>
      <c r="Y37" s="221"/>
      <c r="Z37" s="222"/>
      <c r="AA37" s="222"/>
      <c r="AB37" s="223"/>
      <c r="AC37" s="221"/>
      <c r="AD37" s="222"/>
      <c r="AE37" s="222"/>
      <c r="AF37" s="223"/>
    </row>
    <row r="38" spans="1:32" x14ac:dyDescent="0.2">
      <c r="A38" s="221"/>
      <c r="B38" s="222"/>
      <c r="C38" s="222"/>
      <c r="D38" s="223"/>
      <c r="E38" s="221"/>
      <c r="F38" s="222"/>
      <c r="G38" s="222"/>
      <c r="H38" s="223"/>
      <c r="I38" s="221"/>
      <c r="J38" s="222"/>
      <c r="K38" s="222"/>
      <c r="L38" s="223"/>
      <c r="M38" s="221"/>
      <c r="N38" s="222"/>
      <c r="O38" s="222"/>
      <c r="P38" s="223"/>
      <c r="Q38" s="221"/>
      <c r="R38" s="222"/>
      <c r="S38" s="222"/>
      <c r="T38" s="223"/>
      <c r="U38" s="221"/>
      <c r="V38" s="222"/>
      <c r="W38" s="222"/>
      <c r="X38" s="223"/>
      <c r="Y38" s="221"/>
      <c r="Z38" s="222"/>
      <c r="AA38" s="222"/>
      <c r="AB38" s="223"/>
      <c r="AC38" s="221"/>
      <c r="AD38" s="222"/>
      <c r="AE38" s="222"/>
      <c r="AF38" s="223"/>
    </row>
    <row r="39" spans="1:32" x14ac:dyDescent="0.2">
      <c r="A39" s="221"/>
      <c r="B39" s="222"/>
      <c r="C39" s="222"/>
      <c r="D39" s="223"/>
      <c r="E39" s="221"/>
      <c r="F39" s="222"/>
      <c r="G39" s="222"/>
      <c r="H39" s="223"/>
      <c r="I39" s="221"/>
      <c r="J39" s="222"/>
      <c r="K39" s="222"/>
      <c r="L39" s="223"/>
      <c r="M39" s="221"/>
      <c r="N39" s="222"/>
      <c r="O39" s="222"/>
      <c r="P39" s="223"/>
      <c r="Q39" s="221"/>
      <c r="R39" s="222"/>
      <c r="S39" s="222"/>
      <c r="T39" s="223"/>
      <c r="U39" s="221"/>
      <c r="V39" s="222"/>
      <c r="W39" s="222"/>
      <c r="X39" s="223"/>
      <c r="Y39" s="221"/>
      <c r="Z39" s="222"/>
      <c r="AA39" s="222"/>
      <c r="AB39" s="223"/>
      <c r="AC39" s="221"/>
      <c r="AD39" s="222"/>
      <c r="AE39" s="222"/>
      <c r="AF39" s="223"/>
    </row>
    <row r="40" spans="1:32" x14ac:dyDescent="0.2">
      <c r="A40" s="221"/>
      <c r="B40" s="222"/>
      <c r="C40" s="222"/>
      <c r="D40" s="223"/>
      <c r="E40" s="221"/>
      <c r="F40" s="222"/>
      <c r="G40" s="222"/>
      <c r="H40" s="223"/>
      <c r="I40" s="221"/>
      <c r="J40" s="222"/>
      <c r="K40" s="222"/>
      <c r="L40" s="223"/>
      <c r="M40" s="221"/>
      <c r="N40" s="222"/>
      <c r="O40" s="222"/>
      <c r="P40" s="223"/>
      <c r="Q40" s="221"/>
      <c r="R40" s="222"/>
      <c r="S40" s="222"/>
      <c r="T40" s="223"/>
      <c r="U40" s="221"/>
      <c r="V40" s="222"/>
      <c r="W40" s="222"/>
      <c r="X40" s="223"/>
      <c r="Y40" s="221"/>
      <c r="Z40" s="222"/>
      <c r="AA40" s="222"/>
      <c r="AB40" s="223"/>
      <c r="AC40" s="221"/>
      <c r="AD40" s="222"/>
      <c r="AE40" s="222"/>
      <c r="AF40" s="223"/>
    </row>
    <row r="41" spans="1:32" x14ac:dyDescent="0.2">
      <c r="A41" s="221"/>
      <c r="B41" s="222"/>
      <c r="C41" s="222"/>
      <c r="D41" s="223"/>
      <c r="E41" s="221"/>
      <c r="F41" s="222"/>
      <c r="G41" s="222"/>
      <c r="H41" s="223"/>
      <c r="I41" s="221"/>
      <c r="J41" s="222"/>
      <c r="K41" s="222"/>
      <c r="L41" s="223"/>
      <c r="M41" s="221"/>
      <c r="N41" s="222"/>
      <c r="O41" s="222"/>
      <c r="P41" s="223"/>
      <c r="Q41" s="221"/>
      <c r="R41" s="222"/>
      <c r="S41" s="222"/>
      <c r="T41" s="223"/>
      <c r="U41" s="221"/>
      <c r="V41" s="222"/>
      <c r="W41" s="222"/>
      <c r="X41" s="223"/>
      <c r="Y41" s="221"/>
      <c r="Z41" s="222"/>
      <c r="AA41" s="222"/>
      <c r="AB41" s="223"/>
      <c r="AC41" s="221"/>
      <c r="AD41" s="222"/>
      <c r="AE41" s="222"/>
      <c r="AF41" s="223"/>
    </row>
    <row r="42" spans="1:32" x14ac:dyDescent="0.2">
      <c r="A42" s="221"/>
      <c r="B42" s="222"/>
      <c r="C42" s="222"/>
      <c r="D42" s="223"/>
      <c r="E42" s="221"/>
      <c r="F42" s="222"/>
      <c r="G42" s="222"/>
      <c r="H42" s="223"/>
      <c r="I42" s="221"/>
      <c r="J42" s="222"/>
      <c r="K42" s="222"/>
      <c r="L42" s="223"/>
      <c r="M42" s="221"/>
      <c r="N42" s="222"/>
      <c r="O42" s="222"/>
      <c r="P42" s="223"/>
      <c r="Q42" s="221"/>
      <c r="R42" s="222"/>
      <c r="S42" s="222"/>
      <c r="T42" s="223"/>
      <c r="U42" s="221"/>
      <c r="V42" s="222"/>
      <c r="W42" s="222"/>
      <c r="X42" s="223"/>
      <c r="Y42" s="221"/>
      <c r="Z42" s="222"/>
      <c r="AA42" s="222"/>
      <c r="AB42" s="223"/>
      <c r="AC42" s="221"/>
      <c r="AD42" s="222"/>
      <c r="AE42" s="222"/>
      <c r="AF42" s="223"/>
    </row>
    <row r="43" spans="1:32" x14ac:dyDescent="0.2">
      <c r="A43" s="221"/>
      <c r="B43" s="222"/>
      <c r="C43" s="222"/>
      <c r="D43" s="223"/>
      <c r="E43" s="221"/>
      <c r="F43" s="222"/>
      <c r="G43" s="222"/>
      <c r="H43" s="223"/>
      <c r="I43" s="221"/>
      <c r="J43" s="222"/>
      <c r="K43" s="222"/>
      <c r="L43" s="223"/>
      <c r="M43" s="221"/>
      <c r="N43" s="222"/>
      <c r="O43" s="222"/>
      <c r="P43" s="223"/>
      <c r="Q43" s="221"/>
      <c r="R43" s="222"/>
      <c r="S43" s="222"/>
      <c r="T43" s="223"/>
      <c r="U43" s="221"/>
      <c r="V43" s="222"/>
      <c r="W43" s="222"/>
      <c r="X43" s="223"/>
      <c r="Y43" s="221"/>
      <c r="Z43" s="222"/>
      <c r="AA43" s="222"/>
      <c r="AB43" s="223"/>
      <c r="AC43" s="221"/>
      <c r="AD43" s="222"/>
      <c r="AE43" s="222"/>
      <c r="AF43" s="223"/>
    </row>
    <row r="44" spans="1:32" x14ac:dyDescent="0.2">
      <c r="A44" s="221"/>
      <c r="B44" s="222"/>
      <c r="C44" s="222"/>
      <c r="D44" s="223"/>
      <c r="E44" s="221"/>
      <c r="F44" s="222"/>
      <c r="G44" s="222"/>
      <c r="H44" s="223"/>
      <c r="I44" s="221"/>
      <c r="J44" s="222"/>
      <c r="K44" s="222"/>
      <c r="L44" s="223"/>
      <c r="M44" s="221"/>
      <c r="N44" s="222"/>
      <c r="O44" s="222"/>
      <c r="P44" s="223"/>
      <c r="Q44" s="221"/>
      <c r="R44" s="222"/>
      <c r="S44" s="222"/>
      <c r="T44" s="223"/>
      <c r="U44" s="221"/>
      <c r="V44" s="222"/>
      <c r="W44" s="222"/>
      <c r="X44" s="223"/>
      <c r="Y44" s="221"/>
      <c r="Z44" s="222"/>
      <c r="AA44" s="222"/>
      <c r="AB44" s="223"/>
      <c r="AC44" s="221"/>
      <c r="AD44" s="222"/>
      <c r="AE44" s="222"/>
      <c r="AF44" s="223"/>
    </row>
    <row r="45" spans="1:32" x14ac:dyDescent="0.2">
      <c r="A45" s="221"/>
      <c r="B45" s="222"/>
      <c r="C45" s="222"/>
      <c r="D45" s="223"/>
      <c r="E45" s="221"/>
      <c r="F45" s="222"/>
      <c r="G45" s="222"/>
      <c r="H45" s="223"/>
      <c r="I45" s="221"/>
      <c r="J45" s="222"/>
      <c r="K45" s="222"/>
      <c r="L45" s="223"/>
      <c r="M45" s="221"/>
      <c r="N45" s="222"/>
      <c r="O45" s="222"/>
      <c r="P45" s="223"/>
      <c r="Q45" s="221"/>
      <c r="R45" s="222"/>
      <c r="S45" s="222"/>
      <c r="T45" s="223"/>
      <c r="U45" s="221"/>
      <c r="V45" s="222"/>
      <c r="W45" s="222"/>
      <c r="X45" s="223"/>
      <c r="Y45" s="221"/>
      <c r="Z45" s="222"/>
      <c r="AA45" s="222"/>
      <c r="AB45" s="223"/>
      <c r="AC45" s="221"/>
      <c r="AD45" s="222"/>
      <c r="AE45" s="222"/>
      <c r="AF45" s="223"/>
    </row>
    <row r="46" spans="1:32" x14ac:dyDescent="0.2">
      <c r="A46" s="221"/>
      <c r="B46" s="222"/>
      <c r="C46" s="222"/>
      <c r="D46" s="223"/>
      <c r="E46" s="221"/>
      <c r="F46" s="222"/>
      <c r="G46" s="222"/>
      <c r="H46" s="223"/>
      <c r="I46" s="221"/>
      <c r="J46" s="222"/>
      <c r="K46" s="222"/>
      <c r="L46" s="223"/>
      <c r="M46" s="221"/>
      <c r="N46" s="222"/>
      <c r="O46" s="222"/>
      <c r="P46" s="223"/>
      <c r="Q46" s="221"/>
      <c r="R46" s="222"/>
      <c r="S46" s="222"/>
      <c r="T46" s="223"/>
      <c r="U46" s="221"/>
      <c r="V46" s="222"/>
      <c r="W46" s="222"/>
      <c r="X46" s="223"/>
      <c r="Y46" s="221"/>
      <c r="Z46" s="222"/>
      <c r="AA46" s="222"/>
      <c r="AB46" s="223"/>
      <c r="AC46" s="221"/>
      <c r="AD46" s="222"/>
      <c r="AE46" s="222"/>
      <c r="AF46" s="223"/>
    </row>
    <row r="47" spans="1:32" x14ac:dyDescent="0.2">
      <c r="A47" s="221"/>
      <c r="B47" s="222"/>
      <c r="C47" s="222"/>
      <c r="D47" s="223"/>
      <c r="E47" s="221"/>
      <c r="F47" s="222"/>
      <c r="G47" s="222"/>
      <c r="H47" s="223"/>
      <c r="I47" s="221"/>
      <c r="J47" s="222"/>
      <c r="K47" s="222"/>
      <c r="L47" s="223"/>
      <c r="M47" s="221"/>
      <c r="N47" s="222"/>
      <c r="O47" s="222"/>
      <c r="P47" s="223"/>
      <c r="Q47" s="221"/>
      <c r="R47" s="222"/>
      <c r="S47" s="222"/>
      <c r="T47" s="223"/>
      <c r="U47" s="221"/>
      <c r="V47" s="222"/>
      <c r="W47" s="222"/>
      <c r="X47" s="223"/>
      <c r="Y47" s="221"/>
      <c r="Z47" s="222"/>
      <c r="AA47" s="222"/>
      <c r="AB47" s="223"/>
      <c r="AC47" s="221"/>
      <c r="AD47" s="222"/>
      <c r="AE47" s="222"/>
      <c r="AF47" s="223"/>
    </row>
    <row r="48" spans="1:32" x14ac:dyDescent="0.2">
      <c r="A48" s="221"/>
      <c r="B48" s="222"/>
      <c r="C48" s="222"/>
      <c r="D48" s="223"/>
      <c r="E48" s="221"/>
      <c r="F48" s="222"/>
      <c r="G48" s="222"/>
      <c r="H48" s="223"/>
      <c r="I48" s="221"/>
      <c r="J48" s="222"/>
      <c r="K48" s="222"/>
      <c r="L48" s="223"/>
      <c r="M48" s="221"/>
      <c r="N48" s="222"/>
      <c r="O48" s="222"/>
      <c r="P48" s="223"/>
      <c r="Q48" s="221"/>
      <c r="R48" s="222"/>
      <c r="S48" s="222"/>
      <c r="T48" s="223"/>
      <c r="U48" s="221"/>
      <c r="V48" s="222"/>
      <c r="W48" s="222"/>
      <c r="X48" s="223"/>
      <c r="Y48" s="221"/>
      <c r="Z48" s="222"/>
      <c r="AA48" s="222"/>
      <c r="AB48" s="223"/>
      <c r="AC48" s="221"/>
      <c r="AD48" s="222"/>
      <c r="AE48" s="222"/>
      <c r="AF48" s="223"/>
    </row>
    <row r="49" spans="1:32" x14ac:dyDescent="0.2">
      <c r="A49" s="221"/>
      <c r="B49" s="222"/>
      <c r="C49" s="222"/>
      <c r="D49" s="223"/>
      <c r="E49" s="221"/>
      <c r="F49" s="222"/>
      <c r="G49" s="222"/>
      <c r="H49" s="223"/>
      <c r="I49" s="221"/>
      <c r="J49" s="222"/>
      <c r="K49" s="222"/>
      <c r="L49" s="223"/>
      <c r="M49" s="221"/>
      <c r="N49" s="222"/>
      <c r="O49" s="222"/>
      <c r="P49" s="223"/>
      <c r="Q49" s="221"/>
      <c r="R49" s="222"/>
      <c r="S49" s="222"/>
      <c r="T49" s="223"/>
      <c r="U49" s="221"/>
      <c r="V49" s="222"/>
      <c r="W49" s="222"/>
      <c r="X49" s="223"/>
      <c r="Y49" s="221"/>
      <c r="Z49" s="222"/>
      <c r="AA49" s="222"/>
      <c r="AB49" s="223"/>
      <c r="AC49" s="221"/>
      <c r="AD49" s="222"/>
      <c r="AE49" s="222"/>
      <c r="AF49" s="223"/>
    </row>
    <row r="50" spans="1:32" x14ac:dyDescent="0.2">
      <c r="A50" s="221"/>
      <c r="B50" s="222"/>
      <c r="C50" s="222"/>
      <c r="D50" s="223"/>
      <c r="E50" s="221"/>
      <c r="F50" s="222"/>
      <c r="G50" s="222"/>
      <c r="H50" s="223"/>
      <c r="I50" s="221"/>
      <c r="J50" s="222"/>
      <c r="K50" s="222"/>
      <c r="L50" s="223"/>
      <c r="M50" s="221"/>
      <c r="N50" s="222"/>
      <c r="O50" s="222"/>
      <c r="P50" s="223"/>
      <c r="Q50" s="221"/>
      <c r="R50" s="222"/>
      <c r="S50" s="222"/>
      <c r="T50" s="223"/>
      <c r="U50" s="221"/>
      <c r="V50" s="222"/>
      <c r="W50" s="222"/>
      <c r="X50" s="223"/>
      <c r="Y50" s="221"/>
      <c r="Z50" s="222"/>
      <c r="AA50" s="222"/>
      <c r="AB50" s="223"/>
      <c r="AC50" s="221"/>
      <c r="AD50" s="222"/>
      <c r="AE50" s="222"/>
      <c r="AF50" s="223"/>
    </row>
    <row r="51" spans="1:32" x14ac:dyDescent="0.2">
      <c r="A51" s="221"/>
      <c r="B51" s="222"/>
      <c r="C51" s="222"/>
      <c r="D51" s="223"/>
      <c r="E51" s="221"/>
      <c r="F51" s="222"/>
      <c r="G51" s="222"/>
      <c r="H51" s="223"/>
      <c r="I51" s="221"/>
      <c r="J51" s="222"/>
      <c r="K51" s="222"/>
      <c r="L51" s="223"/>
      <c r="M51" s="221"/>
      <c r="N51" s="222"/>
      <c r="O51" s="222"/>
      <c r="P51" s="223"/>
      <c r="Q51" s="221"/>
      <c r="R51" s="222"/>
      <c r="S51" s="222"/>
      <c r="T51" s="223"/>
      <c r="U51" s="221"/>
      <c r="V51" s="222"/>
      <c r="W51" s="222"/>
      <c r="X51" s="223"/>
      <c r="Y51" s="221"/>
      <c r="Z51" s="222"/>
      <c r="AA51" s="222"/>
      <c r="AB51" s="223"/>
      <c r="AC51" s="221"/>
      <c r="AD51" s="222"/>
      <c r="AE51" s="222"/>
      <c r="AF51" s="223"/>
    </row>
    <row r="52" spans="1:32" x14ac:dyDescent="0.2">
      <c r="A52" s="221"/>
      <c r="B52" s="222"/>
      <c r="C52" s="222"/>
      <c r="D52" s="223"/>
      <c r="E52" s="221"/>
      <c r="F52" s="222"/>
      <c r="G52" s="222"/>
      <c r="H52" s="223"/>
      <c r="I52" s="221"/>
      <c r="J52" s="222"/>
      <c r="K52" s="222"/>
      <c r="L52" s="223"/>
      <c r="M52" s="221"/>
      <c r="N52" s="222"/>
      <c r="O52" s="222"/>
      <c r="P52" s="223"/>
      <c r="Q52" s="221"/>
      <c r="R52" s="222"/>
      <c r="S52" s="222"/>
      <c r="T52" s="223"/>
      <c r="U52" s="221"/>
      <c r="V52" s="222"/>
      <c r="W52" s="222"/>
      <c r="X52" s="223"/>
      <c r="Y52" s="221"/>
      <c r="Z52" s="222"/>
      <c r="AA52" s="222"/>
      <c r="AB52" s="223"/>
      <c r="AC52" s="221"/>
      <c r="AD52" s="222"/>
      <c r="AE52" s="222"/>
      <c r="AF52" s="223"/>
    </row>
    <row r="53" spans="1:32" x14ac:dyDescent="0.2">
      <c r="A53" s="221"/>
      <c r="B53" s="222"/>
      <c r="C53" s="222"/>
      <c r="D53" s="223"/>
      <c r="E53" s="221"/>
      <c r="F53" s="222"/>
      <c r="G53" s="222"/>
      <c r="H53" s="223"/>
      <c r="I53" s="221"/>
      <c r="J53" s="222"/>
      <c r="K53" s="222"/>
      <c r="L53" s="223"/>
      <c r="M53" s="221"/>
      <c r="N53" s="222"/>
      <c r="O53" s="222"/>
      <c r="P53" s="223"/>
      <c r="Q53" s="221"/>
      <c r="R53" s="222"/>
      <c r="S53" s="222"/>
      <c r="T53" s="223"/>
      <c r="U53" s="221"/>
      <c r="V53" s="222"/>
      <c r="W53" s="222"/>
      <c r="X53" s="223"/>
      <c r="Y53" s="221"/>
      <c r="Z53" s="222"/>
      <c r="AA53" s="222"/>
      <c r="AB53" s="223"/>
      <c r="AC53" s="221"/>
      <c r="AD53" s="222"/>
      <c r="AE53" s="222"/>
      <c r="AF53" s="223"/>
    </row>
    <row r="54" spans="1:32" x14ac:dyDescent="0.2">
      <c r="A54" s="221"/>
      <c r="B54" s="222"/>
      <c r="C54" s="222"/>
      <c r="D54" s="223"/>
      <c r="E54" s="221"/>
      <c r="F54" s="222"/>
      <c r="G54" s="222"/>
      <c r="H54" s="223"/>
      <c r="I54" s="221"/>
      <c r="J54" s="222"/>
      <c r="K54" s="222"/>
      <c r="L54" s="223"/>
      <c r="M54" s="221"/>
      <c r="N54" s="222"/>
      <c r="O54" s="222"/>
      <c r="P54" s="223"/>
      <c r="Q54" s="221"/>
      <c r="R54" s="222"/>
      <c r="S54" s="222"/>
      <c r="T54" s="223"/>
      <c r="U54" s="221"/>
      <c r="V54" s="222"/>
      <c r="W54" s="222"/>
      <c r="X54" s="223"/>
      <c r="Y54" s="221"/>
      <c r="Z54" s="222"/>
      <c r="AA54" s="222"/>
      <c r="AB54" s="223"/>
      <c r="AC54" s="221"/>
      <c r="AD54" s="222"/>
      <c r="AE54" s="222"/>
      <c r="AF54" s="223"/>
    </row>
    <row r="55" spans="1:32" x14ac:dyDescent="0.2">
      <c r="A55" s="221"/>
      <c r="B55" s="222"/>
      <c r="C55" s="222"/>
      <c r="D55" s="223"/>
      <c r="E55" s="221"/>
      <c r="F55" s="222"/>
      <c r="G55" s="222"/>
      <c r="H55" s="223"/>
      <c r="I55" s="221"/>
      <c r="J55" s="222"/>
      <c r="K55" s="222"/>
      <c r="L55" s="223"/>
      <c r="M55" s="221"/>
      <c r="N55" s="222"/>
      <c r="O55" s="222"/>
      <c r="P55" s="223"/>
      <c r="Q55" s="221"/>
      <c r="R55" s="222"/>
      <c r="S55" s="222"/>
      <c r="T55" s="223"/>
      <c r="U55" s="221"/>
      <c r="V55" s="222"/>
      <c r="W55" s="222"/>
      <c r="X55" s="223"/>
      <c r="Y55" s="221"/>
      <c r="Z55" s="222"/>
      <c r="AA55" s="222"/>
      <c r="AB55" s="223"/>
      <c r="AC55" s="221"/>
      <c r="AD55" s="222"/>
      <c r="AE55" s="222"/>
      <c r="AF55" s="223"/>
    </row>
    <row r="56" spans="1:32" x14ac:dyDescent="0.2">
      <c r="A56" s="221"/>
      <c r="B56" s="222"/>
      <c r="C56" s="222"/>
      <c r="D56" s="223"/>
      <c r="E56" s="221"/>
      <c r="F56" s="222"/>
      <c r="G56" s="222"/>
      <c r="H56" s="223"/>
      <c r="I56" s="221"/>
      <c r="J56" s="222"/>
      <c r="K56" s="222"/>
      <c r="L56" s="223"/>
      <c r="M56" s="221"/>
      <c r="N56" s="222"/>
      <c r="O56" s="222"/>
      <c r="P56" s="223"/>
      <c r="Q56" s="221"/>
      <c r="R56" s="222"/>
      <c r="S56" s="222"/>
      <c r="T56" s="223"/>
      <c r="U56" s="221"/>
      <c r="V56" s="222"/>
      <c r="W56" s="222"/>
      <c r="X56" s="223"/>
      <c r="Y56" s="221"/>
      <c r="Z56" s="222"/>
      <c r="AA56" s="222"/>
      <c r="AB56" s="223"/>
      <c r="AC56" s="221"/>
      <c r="AD56" s="222"/>
      <c r="AE56" s="222"/>
      <c r="AF56" s="223"/>
    </row>
    <row r="57" spans="1:32" x14ac:dyDescent="0.2">
      <c r="A57" s="221"/>
      <c r="B57" s="222"/>
      <c r="C57" s="222"/>
      <c r="D57" s="223"/>
      <c r="E57" s="221"/>
      <c r="F57" s="222"/>
      <c r="G57" s="222"/>
      <c r="H57" s="223"/>
      <c r="I57" s="221"/>
      <c r="J57" s="222"/>
      <c r="K57" s="222"/>
      <c r="L57" s="223"/>
      <c r="M57" s="221"/>
      <c r="N57" s="222"/>
      <c r="O57" s="222"/>
      <c r="P57" s="223"/>
      <c r="Q57" s="221"/>
      <c r="R57" s="222"/>
      <c r="S57" s="222"/>
      <c r="T57" s="223"/>
      <c r="U57" s="221"/>
      <c r="V57" s="222"/>
      <c r="W57" s="222"/>
      <c r="X57" s="223"/>
      <c r="Y57" s="221"/>
      <c r="Z57" s="222"/>
      <c r="AA57" s="222"/>
      <c r="AB57" s="223"/>
      <c r="AC57" s="221"/>
      <c r="AD57" s="222"/>
      <c r="AE57" s="222"/>
      <c r="AF57" s="223"/>
    </row>
    <row r="58" spans="1:32" x14ac:dyDescent="0.2">
      <c r="A58" s="221"/>
      <c r="B58" s="222"/>
      <c r="C58" s="222"/>
      <c r="D58" s="223"/>
      <c r="E58" s="221"/>
      <c r="F58" s="222"/>
      <c r="G58" s="222"/>
      <c r="H58" s="223"/>
      <c r="I58" s="221"/>
      <c r="J58" s="222"/>
      <c r="K58" s="222"/>
      <c r="L58" s="223"/>
      <c r="M58" s="221"/>
      <c r="N58" s="222"/>
      <c r="O58" s="222"/>
      <c r="P58" s="223"/>
      <c r="Q58" s="221"/>
      <c r="R58" s="222"/>
      <c r="S58" s="222"/>
      <c r="T58" s="223"/>
      <c r="U58" s="221"/>
      <c r="V58" s="222"/>
      <c r="W58" s="222"/>
      <c r="X58" s="223"/>
      <c r="Y58" s="221"/>
      <c r="Z58" s="222"/>
      <c r="AA58" s="222"/>
      <c r="AB58" s="223"/>
      <c r="AC58" s="221"/>
      <c r="AD58" s="222"/>
      <c r="AE58" s="222"/>
      <c r="AF58" s="223"/>
    </row>
    <row r="59" spans="1:32" x14ac:dyDescent="0.2">
      <c r="A59" s="221"/>
      <c r="B59" s="222"/>
      <c r="C59" s="222"/>
      <c r="D59" s="223"/>
      <c r="E59" s="221"/>
      <c r="F59" s="222"/>
      <c r="G59" s="222"/>
      <c r="H59" s="223"/>
      <c r="I59" s="221"/>
      <c r="J59" s="222"/>
      <c r="K59" s="222"/>
      <c r="L59" s="223"/>
      <c r="M59" s="221"/>
      <c r="N59" s="222"/>
      <c r="O59" s="222"/>
      <c r="P59" s="223"/>
      <c r="Q59" s="221"/>
      <c r="R59" s="222"/>
      <c r="S59" s="222"/>
      <c r="T59" s="223"/>
      <c r="U59" s="221"/>
      <c r="V59" s="222"/>
      <c r="W59" s="222"/>
      <c r="X59" s="223"/>
      <c r="Y59" s="221"/>
      <c r="Z59" s="222"/>
      <c r="AA59" s="222"/>
      <c r="AB59" s="223"/>
      <c r="AC59" s="221"/>
      <c r="AD59" s="222"/>
      <c r="AE59" s="222"/>
      <c r="AF59" s="223"/>
    </row>
    <row r="60" spans="1:32" x14ac:dyDescent="0.2">
      <c r="A60" s="221"/>
      <c r="B60" s="222"/>
      <c r="C60" s="222"/>
      <c r="D60" s="223"/>
      <c r="E60" s="221"/>
      <c r="F60" s="222"/>
      <c r="G60" s="222"/>
      <c r="H60" s="223"/>
      <c r="I60" s="221"/>
      <c r="J60" s="222"/>
      <c r="K60" s="222"/>
      <c r="L60" s="223"/>
      <c r="M60" s="221"/>
      <c r="N60" s="222"/>
      <c r="O60" s="222"/>
      <c r="P60" s="223"/>
      <c r="Q60" s="221"/>
      <c r="R60" s="222"/>
      <c r="S60" s="222"/>
      <c r="T60" s="223"/>
      <c r="U60" s="221"/>
      <c r="V60" s="222"/>
      <c r="W60" s="222"/>
      <c r="X60" s="223"/>
      <c r="Y60" s="221"/>
      <c r="Z60" s="222"/>
      <c r="AA60" s="222"/>
      <c r="AB60" s="223"/>
      <c r="AC60" s="221"/>
      <c r="AD60" s="222"/>
      <c r="AE60" s="222"/>
      <c r="AF60" s="223"/>
    </row>
    <row r="61" spans="1:32" x14ac:dyDescent="0.2">
      <c r="A61" s="221"/>
      <c r="B61" s="222"/>
      <c r="C61" s="222"/>
      <c r="D61" s="223"/>
      <c r="E61" s="221"/>
      <c r="F61" s="222"/>
      <c r="G61" s="222"/>
      <c r="H61" s="223"/>
      <c r="I61" s="221"/>
      <c r="J61" s="222"/>
      <c r="K61" s="222"/>
      <c r="L61" s="223"/>
      <c r="M61" s="221"/>
      <c r="N61" s="222"/>
      <c r="O61" s="222"/>
      <c r="P61" s="223"/>
      <c r="Q61" s="221"/>
      <c r="R61" s="222"/>
      <c r="S61" s="222"/>
      <c r="T61" s="223"/>
      <c r="U61" s="221"/>
      <c r="V61" s="222"/>
      <c r="W61" s="222"/>
      <c r="X61" s="223"/>
      <c r="Y61" s="221"/>
      <c r="Z61" s="222"/>
      <c r="AA61" s="222"/>
      <c r="AB61" s="223"/>
      <c r="AC61" s="221"/>
      <c r="AD61" s="222"/>
      <c r="AE61" s="222"/>
      <c r="AF61" s="223"/>
    </row>
    <row r="62" spans="1:32" x14ac:dyDescent="0.2">
      <c r="A62" s="221"/>
      <c r="B62" s="222"/>
      <c r="C62" s="222"/>
      <c r="D62" s="223"/>
      <c r="E62" s="221"/>
      <c r="F62" s="222"/>
      <c r="G62" s="222"/>
      <c r="H62" s="223"/>
      <c r="I62" s="221"/>
      <c r="J62" s="222"/>
      <c r="K62" s="222"/>
      <c r="L62" s="223"/>
      <c r="M62" s="221"/>
      <c r="N62" s="222"/>
      <c r="O62" s="222"/>
      <c r="P62" s="223"/>
      <c r="Q62" s="221"/>
      <c r="R62" s="222"/>
      <c r="S62" s="222"/>
      <c r="T62" s="223"/>
      <c r="U62" s="221"/>
      <c r="V62" s="222"/>
      <c r="W62" s="222"/>
      <c r="X62" s="223"/>
      <c r="Y62" s="221"/>
      <c r="Z62" s="222"/>
      <c r="AA62" s="222"/>
      <c r="AB62" s="223"/>
      <c r="AC62" s="221"/>
      <c r="AD62" s="222"/>
      <c r="AE62" s="222"/>
      <c r="AF62" s="223"/>
    </row>
    <row r="63" spans="1:32" x14ac:dyDescent="0.2">
      <c r="A63" s="221"/>
      <c r="B63" s="222"/>
      <c r="C63" s="222"/>
      <c r="D63" s="223"/>
      <c r="E63" s="221"/>
      <c r="F63" s="222"/>
      <c r="G63" s="222"/>
      <c r="H63" s="223"/>
      <c r="I63" s="221"/>
      <c r="J63" s="222"/>
      <c r="K63" s="222"/>
      <c r="L63" s="223"/>
      <c r="M63" s="221"/>
      <c r="N63" s="222"/>
      <c r="O63" s="222"/>
      <c r="P63" s="223"/>
      <c r="Q63" s="221"/>
      <c r="R63" s="222"/>
      <c r="S63" s="222"/>
      <c r="T63" s="223"/>
      <c r="U63" s="221"/>
      <c r="V63" s="222"/>
      <c r="W63" s="222"/>
      <c r="X63" s="223"/>
      <c r="Y63" s="221"/>
      <c r="Z63" s="222"/>
      <c r="AA63" s="222"/>
      <c r="AB63" s="223"/>
      <c r="AC63" s="221"/>
      <c r="AD63" s="222"/>
      <c r="AE63" s="222"/>
      <c r="AF63" s="223"/>
    </row>
    <row r="64" spans="1:32" x14ac:dyDescent="0.2">
      <c r="A64" s="221"/>
      <c r="B64" s="222"/>
      <c r="C64" s="222"/>
      <c r="D64" s="223"/>
      <c r="E64" s="221"/>
      <c r="F64" s="222"/>
      <c r="G64" s="222"/>
      <c r="H64" s="223"/>
      <c r="I64" s="221"/>
      <c r="J64" s="222"/>
      <c r="K64" s="222"/>
      <c r="L64" s="223"/>
      <c r="M64" s="221"/>
      <c r="N64" s="222"/>
      <c r="O64" s="222"/>
      <c r="P64" s="223"/>
      <c r="Q64" s="221"/>
      <c r="R64" s="222"/>
      <c r="S64" s="222"/>
      <c r="T64" s="223"/>
      <c r="U64" s="221"/>
      <c r="V64" s="222"/>
      <c r="W64" s="222"/>
      <c r="X64" s="223"/>
      <c r="Y64" s="221"/>
      <c r="Z64" s="222"/>
      <c r="AA64" s="222"/>
      <c r="AB64" s="223"/>
      <c r="AC64" s="221"/>
      <c r="AD64" s="222"/>
      <c r="AE64" s="222"/>
      <c r="AF64" s="223"/>
    </row>
    <row r="65" spans="1:32" x14ac:dyDescent="0.2">
      <c r="A65" s="221"/>
      <c r="B65" s="222"/>
      <c r="C65" s="222"/>
      <c r="D65" s="223"/>
      <c r="E65" s="221"/>
      <c r="F65" s="222"/>
      <c r="G65" s="222"/>
      <c r="H65" s="223"/>
      <c r="I65" s="221"/>
      <c r="J65" s="222"/>
      <c r="K65" s="222"/>
      <c r="L65" s="223"/>
      <c r="M65" s="221"/>
      <c r="N65" s="222"/>
      <c r="O65" s="222"/>
      <c r="P65" s="223"/>
      <c r="Q65" s="221"/>
      <c r="R65" s="222"/>
      <c r="S65" s="222"/>
      <c r="T65" s="223"/>
      <c r="U65" s="221"/>
      <c r="V65" s="222"/>
      <c r="W65" s="222"/>
      <c r="X65" s="223"/>
      <c r="Y65" s="221"/>
      <c r="Z65" s="222"/>
      <c r="AA65" s="222"/>
      <c r="AB65" s="223"/>
      <c r="AC65" s="221"/>
      <c r="AD65" s="222"/>
      <c r="AE65" s="222"/>
      <c r="AF65" s="223"/>
    </row>
    <row r="66" spans="1:32" x14ac:dyDescent="0.2">
      <c r="A66" s="221"/>
      <c r="B66" s="222"/>
      <c r="C66" s="222"/>
      <c r="D66" s="223"/>
      <c r="E66" s="221"/>
      <c r="F66" s="222"/>
      <c r="G66" s="222"/>
      <c r="H66" s="223"/>
      <c r="I66" s="221"/>
      <c r="J66" s="222"/>
      <c r="K66" s="222"/>
      <c r="L66" s="223"/>
      <c r="M66" s="221"/>
      <c r="N66" s="222"/>
      <c r="O66" s="222"/>
      <c r="P66" s="223"/>
      <c r="Q66" s="221"/>
      <c r="R66" s="222"/>
      <c r="S66" s="222"/>
      <c r="T66" s="223"/>
      <c r="U66" s="221"/>
      <c r="V66" s="222"/>
      <c r="W66" s="222"/>
      <c r="X66" s="223"/>
      <c r="Y66" s="221"/>
      <c r="Z66" s="222"/>
      <c r="AA66" s="222"/>
      <c r="AB66" s="223"/>
      <c r="AC66" s="221"/>
      <c r="AD66" s="222"/>
      <c r="AE66" s="222"/>
      <c r="AF66" s="223"/>
    </row>
    <row r="67" spans="1:32" x14ac:dyDescent="0.2">
      <c r="A67" s="221"/>
      <c r="B67" s="222"/>
      <c r="C67" s="222"/>
      <c r="D67" s="223"/>
      <c r="E67" s="221"/>
      <c r="F67" s="222"/>
      <c r="G67" s="222"/>
      <c r="H67" s="223"/>
      <c r="I67" s="221"/>
      <c r="J67" s="222"/>
      <c r="K67" s="222"/>
      <c r="L67" s="223"/>
      <c r="M67" s="221"/>
      <c r="N67" s="222"/>
      <c r="O67" s="222"/>
      <c r="P67" s="223"/>
      <c r="Q67" s="221"/>
      <c r="R67" s="222"/>
      <c r="S67" s="222"/>
      <c r="T67" s="223"/>
      <c r="U67" s="221"/>
      <c r="V67" s="222"/>
      <c r="W67" s="222"/>
      <c r="X67" s="223"/>
      <c r="Y67" s="221"/>
      <c r="Z67" s="222"/>
      <c r="AA67" s="222"/>
      <c r="AB67" s="223"/>
      <c r="AC67" s="221"/>
      <c r="AD67" s="222"/>
      <c r="AE67" s="222"/>
      <c r="AF67" s="223"/>
    </row>
    <row r="68" spans="1:32" x14ac:dyDescent="0.2">
      <c r="A68" s="221"/>
      <c r="B68" s="222"/>
      <c r="C68" s="222"/>
      <c r="D68" s="223"/>
      <c r="E68" s="221"/>
      <c r="F68" s="222"/>
      <c r="G68" s="222"/>
      <c r="H68" s="223"/>
      <c r="I68" s="221"/>
      <c r="J68" s="222"/>
      <c r="K68" s="222"/>
      <c r="L68" s="223"/>
      <c r="M68" s="221"/>
      <c r="N68" s="222"/>
      <c r="O68" s="222"/>
      <c r="P68" s="223"/>
      <c r="Q68" s="221"/>
      <c r="R68" s="222"/>
      <c r="S68" s="222"/>
      <c r="T68" s="223"/>
      <c r="U68" s="221"/>
      <c r="V68" s="222"/>
      <c r="W68" s="222"/>
      <c r="X68" s="223"/>
      <c r="Y68" s="221"/>
      <c r="Z68" s="222"/>
      <c r="AA68" s="222"/>
      <c r="AB68" s="223"/>
      <c r="AC68" s="221"/>
      <c r="AD68" s="222"/>
      <c r="AE68" s="222"/>
      <c r="AF68" s="223"/>
    </row>
    <row r="69" spans="1:32" x14ac:dyDescent="0.2">
      <c r="A69" s="221"/>
      <c r="B69" s="222"/>
      <c r="C69" s="222"/>
      <c r="D69" s="223"/>
      <c r="E69" s="221"/>
      <c r="F69" s="222"/>
      <c r="G69" s="222"/>
      <c r="H69" s="223"/>
      <c r="I69" s="221"/>
      <c r="J69" s="222"/>
      <c r="K69" s="222"/>
      <c r="L69" s="223"/>
      <c r="M69" s="221"/>
      <c r="N69" s="222"/>
      <c r="O69" s="222"/>
      <c r="P69" s="223"/>
      <c r="Q69" s="221"/>
      <c r="R69" s="222"/>
      <c r="S69" s="222"/>
      <c r="T69" s="223"/>
      <c r="U69" s="221"/>
      <c r="V69" s="222"/>
      <c r="W69" s="222"/>
      <c r="X69" s="223"/>
      <c r="Y69" s="221"/>
      <c r="Z69" s="222"/>
      <c r="AA69" s="222"/>
      <c r="AB69" s="223"/>
      <c r="AC69" s="221"/>
      <c r="AD69" s="222"/>
      <c r="AE69" s="222"/>
      <c r="AF69" s="223"/>
    </row>
    <row r="70" spans="1:32" x14ac:dyDescent="0.2">
      <c r="A70" s="221"/>
      <c r="B70" s="222"/>
      <c r="C70" s="222"/>
      <c r="D70" s="223"/>
      <c r="E70" s="221"/>
      <c r="F70" s="222"/>
      <c r="G70" s="222"/>
      <c r="H70" s="223"/>
      <c r="I70" s="221"/>
      <c r="J70" s="222"/>
      <c r="K70" s="222"/>
      <c r="L70" s="223"/>
      <c r="M70" s="221"/>
      <c r="N70" s="222"/>
      <c r="O70" s="222"/>
      <c r="P70" s="223"/>
      <c r="Q70" s="221"/>
      <c r="R70" s="222"/>
      <c r="S70" s="222"/>
      <c r="T70" s="223"/>
      <c r="U70" s="221"/>
      <c r="V70" s="222"/>
      <c r="W70" s="222"/>
      <c r="X70" s="223"/>
      <c r="Y70" s="221"/>
      <c r="Z70" s="222"/>
      <c r="AA70" s="222"/>
      <c r="AB70" s="223"/>
      <c r="AC70" s="221"/>
      <c r="AD70" s="222"/>
      <c r="AE70" s="222"/>
      <c r="AF70" s="223"/>
    </row>
    <row r="71" spans="1:32" x14ac:dyDescent="0.2">
      <c r="A71" s="221"/>
      <c r="B71" s="222"/>
      <c r="C71" s="222"/>
      <c r="D71" s="223"/>
      <c r="E71" s="221"/>
      <c r="F71" s="222"/>
      <c r="G71" s="222"/>
      <c r="H71" s="223"/>
      <c r="I71" s="221"/>
      <c r="J71" s="222"/>
      <c r="K71" s="222"/>
      <c r="L71" s="223"/>
      <c r="M71" s="221"/>
      <c r="N71" s="222"/>
      <c r="O71" s="222"/>
      <c r="P71" s="223"/>
      <c r="Q71" s="221"/>
      <c r="R71" s="222"/>
      <c r="S71" s="222"/>
      <c r="T71" s="223"/>
      <c r="U71" s="221"/>
      <c r="V71" s="222"/>
      <c r="W71" s="222"/>
      <c r="X71" s="223"/>
      <c r="Y71" s="221"/>
      <c r="Z71" s="222"/>
      <c r="AA71" s="222"/>
      <c r="AB71" s="223"/>
      <c r="AC71" s="221"/>
      <c r="AD71" s="222"/>
      <c r="AE71" s="222"/>
      <c r="AF71" s="223"/>
    </row>
    <row r="72" spans="1:32" x14ac:dyDescent="0.2">
      <c r="A72" s="221"/>
      <c r="B72" s="222"/>
      <c r="C72" s="222"/>
      <c r="D72" s="223"/>
      <c r="E72" s="221"/>
      <c r="F72" s="222"/>
      <c r="G72" s="222"/>
      <c r="H72" s="223"/>
      <c r="I72" s="221"/>
      <c r="J72" s="222"/>
      <c r="K72" s="222"/>
      <c r="L72" s="223"/>
      <c r="M72" s="221"/>
      <c r="N72" s="222"/>
      <c r="O72" s="222"/>
      <c r="P72" s="223"/>
      <c r="Q72" s="221"/>
      <c r="R72" s="222"/>
      <c r="S72" s="222"/>
      <c r="T72" s="223"/>
      <c r="U72" s="221"/>
      <c r="V72" s="222"/>
      <c r="W72" s="222"/>
      <c r="X72" s="223"/>
      <c r="Y72" s="221"/>
      <c r="Z72" s="222"/>
      <c r="AA72" s="222"/>
      <c r="AB72" s="223"/>
      <c r="AC72" s="221"/>
      <c r="AD72" s="222"/>
      <c r="AE72" s="222"/>
      <c r="AF72" s="223"/>
    </row>
    <row r="73" spans="1:32" x14ac:dyDescent="0.2">
      <c r="A73" s="221"/>
      <c r="B73" s="222"/>
      <c r="C73" s="222"/>
      <c r="D73" s="223"/>
      <c r="E73" s="221"/>
      <c r="F73" s="222"/>
      <c r="G73" s="222"/>
      <c r="H73" s="223"/>
      <c r="I73" s="221"/>
      <c r="J73" s="222"/>
      <c r="K73" s="222"/>
      <c r="L73" s="223"/>
      <c r="M73" s="221"/>
      <c r="N73" s="222"/>
      <c r="O73" s="222"/>
      <c r="P73" s="223"/>
      <c r="Q73" s="221"/>
      <c r="R73" s="222"/>
      <c r="S73" s="222"/>
      <c r="T73" s="223"/>
      <c r="U73" s="221"/>
      <c r="V73" s="222"/>
      <c r="W73" s="222"/>
      <c r="X73" s="223"/>
      <c r="Y73" s="221"/>
      <c r="Z73" s="222"/>
      <c r="AA73" s="222"/>
      <c r="AB73" s="223"/>
      <c r="AC73" s="221"/>
      <c r="AD73" s="222"/>
      <c r="AE73" s="222"/>
      <c r="AF73" s="223"/>
    </row>
    <row r="74" spans="1:32" x14ac:dyDescent="0.2">
      <c r="A74" s="221"/>
      <c r="B74" s="222"/>
      <c r="C74" s="222"/>
      <c r="D74" s="223"/>
      <c r="E74" s="221"/>
      <c r="F74" s="222"/>
      <c r="G74" s="222"/>
      <c r="H74" s="223"/>
      <c r="I74" s="221"/>
      <c r="J74" s="222"/>
      <c r="K74" s="222"/>
      <c r="L74" s="223"/>
      <c r="M74" s="221"/>
      <c r="N74" s="222"/>
      <c r="O74" s="222"/>
      <c r="P74" s="223"/>
      <c r="Q74" s="221"/>
      <c r="R74" s="222"/>
      <c r="S74" s="222"/>
      <c r="T74" s="223"/>
      <c r="U74" s="221"/>
      <c r="V74" s="222"/>
      <c r="W74" s="222"/>
      <c r="X74" s="223"/>
      <c r="Y74" s="221"/>
      <c r="Z74" s="222"/>
      <c r="AA74" s="222"/>
      <c r="AB74" s="223"/>
      <c r="AC74" s="221"/>
      <c r="AD74" s="222"/>
      <c r="AE74" s="222"/>
      <c r="AF74" s="223"/>
    </row>
    <row r="75" spans="1:32" x14ac:dyDescent="0.2">
      <c r="A75" s="221"/>
      <c r="B75" s="222"/>
      <c r="C75" s="222"/>
      <c r="D75" s="223"/>
      <c r="E75" s="221"/>
      <c r="F75" s="222"/>
      <c r="G75" s="222"/>
      <c r="H75" s="223"/>
      <c r="I75" s="221"/>
      <c r="J75" s="222"/>
      <c r="K75" s="222"/>
      <c r="L75" s="223"/>
      <c r="M75" s="221"/>
      <c r="N75" s="222"/>
      <c r="O75" s="222"/>
      <c r="P75" s="223"/>
      <c r="Q75" s="221"/>
      <c r="R75" s="222"/>
      <c r="S75" s="222"/>
      <c r="T75" s="223"/>
      <c r="U75" s="221"/>
      <c r="V75" s="222"/>
      <c r="W75" s="222"/>
      <c r="X75" s="223"/>
      <c r="Y75" s="221"/>
      <c r="Z75" s="222"/>
      <c r="AA75" s="222"/>
      <c r="AB75" s="223"/>
      <c r="AC75" s="221"/>
      <c r="AD75" s="222"/>
      <c r="AE75" s="222"/>
      <c r="AF75" s="223"/>
    </row>
    <row r="76" spans="1:32" x14ac:dyDescent="0.2">
      <c r="A76" s="221"/>
      <c r="B76" s="222"/>
      <c r="C76" s="222"/>
      <c r="D76" s="223"/>
      <c r="E76" s="221"/>
      <c r="F76" s="222"/>
      <c r="G76" s="222"/>
      <c r="H76" s="223"/>
      <c r="I76" s="221"/>
      <c r="J76" s="222"/>
      <c r="K76" s="222"/>
      <c r="L76" s="223"/>
      <c r="M76" s="221"/>
      <c r="N76" s="222"/>
      <c r="O76" s="222"/>
      <c r="P76" s="223"/>
      <c r="Q76" s="221"/>
      <c r="R76" s="222"/>
      <c r="S76" s="222"/>
      <c r="T76" s="223"/>
      <c r="U76" s="221"/>
      <c r="V76" s="222"/>
      <c r="W76" s="222"/>
      <c r="X76" s="223"/>
      <c r="Y76" s="221"/>
      <c r="Z76" s="222"/>
      <c r="AA76" s="222"/>
      <c r="AB76" s="223"/>
      <c r="AC76" s="221"/>
      <c r="AD76" s="222"/>
      <c r="AE76" s="222"/>
      <c r="AF76" s="223"/>
    </row>
    <row r="77" spans="1:32" x14ac:dyDescent="0.2">
      <c r="A77" s="221"/>
      <c r="B77" s="222"/>
      <c r="C77" s="222"/>
      <c r="D77" s="223"/>
      <c r="E77" s="221"/>
      <c r="F77" s="222"/>
      <c r="G77" s="222"/>
      <c r="H77" s="223"/>
      <c r="I77" s="221"/>
      <c r="J77" s="222"/>
      <c r="K77" s="222"/>
      <c r="L77" s="223"/>
      <c r="M77" s="221"/>
      <c r="N77" s="222"/>
      <c r="O77" s="222"/>
      <c r="P77" s="223"/>
      <c r="Q77" s="221"/>
      <c r="R77" s="222"/>
      <c r="S77" s="222"/>
      <c r="T77" s="223"/>
      <c r="U77" s="221"/>
      <c r="V77" s="222"/>
      <c r="W77" s="222"/>
      <c r="X77" s="223"/>
      <c r="Y77" s="221"/>
      <c r="Z77" s="222"/>
      <c r="AA77" s="222"/>
      <c r="AB77" s="223"/>
      <c r="AC77" s="221"/>
      <c r="AD77" s="222"/>
      <c r="AE77" s="222"/>
      <c r="AF77" s="223"/>
    </row>
    <row r="78" spans="1:32" x14ac:dyDescent="0.2">
      <c r="A78" s="221"/>
      <c r="B78" s="222"/>
      <c r="C78" s="222"/>
      <c r="D78" s="223"/>
      <c r="E78" s="221"/>
      <c r="F78" s="222"/>
      <c r="G78" s="222"/>
      <c r="H78" s="223"/>
      <c r="I78" s="221"/>
      <c r="J78" s="222"/>
      <c r="K78" s="222"/>
      <c r="L78" s="223"/>
      <c r="M78" s="221"/>
      <c r="N78" s="222"/>
      <c r="O78" s="222"/>
      <c r="P78" s="223"/>
      <c r="Q78" s="221"/>
      <c r="R78" s="222"/>
      <c r="S78" s="222"/>
      <c r="T78" s="223"/>
      <c r="U78" s="221"/>
      <c r="V78" s="222"/>
      <c r="W78" s="222"/>
      <c r="X78" s="223"/>
      <c r="Y78" s="221"/>
      <c r="Z78" s="222"/>
      <c r="AA78" s="222"/>
      <c r="AB78" s="223"/>
      <c r="AC78" s="221"/>
      <c r="AD78" s="222"/>
      <c r="AE78" s="222"/>
      <c r="AF78" s="223"/>
    </row>
    <row r="79" spans="1:32" x14ac:dyDescent="0.2">
      <c r="A79" s="221"/>
      <c r="B79" s="222"/>
      <c r="C79" s="222"/>
      <c r="D79" s="223"/>
      <c r="E79" s="221"/>
      <c r="F79" s="222"/>
      <c r="G79" s="222"/>
      <c r="H79" s="223"/>
      <c r="I79" s="221"/>
      <c r="J79" s="222"/>
      <c r="K79" s="222"/>
      <c r="L79" s="223"/>
      <c r="M79" s="221"/>
      <c r="N79" s="222"/>
      <c r="O79" s="222"/>
      <c r="P79" s="223"/>
      <c r="Q79" s="221"/>
      <c r="R79" s="222"/>
      <c r="S79" s="222"/>
      <c r="T79" s="223"/>
      <c r="U79" s="221"/>
      <c r="V79" s="222"/>
      <c r="W79" s="222"/>
      <c r="X79" s="223"/>
      <c r="Y79" s="221"/>
      <c r="Z79" s="222"/>
      <c r="AA79" s="222"/>
      <c r="AB79" s="223"/>
      <c r="AC79" s="221"/>
      <c r="AD79" s="222"/>
      <c r="AE79" s="222"/>
      <c r="AF79" s="223"/>
    </row>
    <row r="80" spans="1:32" x14ac:dyDescent="0.2">
      <c r="A80" s="221"/>
      <c r="B80" s="222"/>
      <c r="C80" s="222"/>
      <c r="D80" s="223"/>
      <c r="E80" s="221"/>
      <c r="F80" s="222"/>
      <c r="G80" s="222"/>
      <c r="H80" s="223"/>
      <c r="I80" s="221"/>
      <c r="J80" s="222"/>
      <c r="K80" s="222"/>
      <c r="L80" s="223"/>
      <c r="M80" s="221"/>
      <c r="N80" s="222"/>
      <c r="O80" s="222"/>
      <c r="P80" s="223"/>
      <c r="Q80" s="221"/>
      <c r="R80" s="222"/>
      <c r="S80" s="222"/>
      <c r="T80" s="223"/>
      <c r="U80" s="221"/>
      <c r="V80" s="222"/>
      <c r="W80" s="222"/>
      <c r="X80" s="223"/>
      <c r="Y80" s="221"/>
      <c r="Z80" s="222"/>
      <c r="AA80" s="222"/>
      <c r="AB80" s="223"/>
      <c r="AC80" s="221"/>
      <c r="AD80" s="222"/>
      <c r="AE80" s="222"/>
      <c r="AF80" s="223"/>
    </row>
    <row r="81" spans="1:32" x14ac:dyDescent="0.2">
      <c r="A81" s="221"/>
      <c r="B81" s="222"/>
      <c r="C81" s="222"/>
      <c r="D81" s="223"/>
      <c r="E81" s="221"/>
      <c r="F81" s="222"/>
      <c r="G81" s="222"/>
      <c r="H81" s="223"/>
      <c r="I81" s="221"/>
      <c r="J81" s="222"/>
      <c r="K81" s="222"/>
      <c r="L81" s="223"/>
      <c r="M81" s="221"/>
      <c r="N81" s="222"/>
      <c r="O81" s="222"/>
      <c r="P81" s="223"/>
      <c r="Q81" s="221"/>
      <c r="R81" s="222"/>
      <c r="S81" s="222"/>
      <c r="T81" s="223"/>
      <c r="U81" s="221"/>
      <c r="V81" s="222"/>
      <c r="W81" s="222"/>
      <c r="X81" s="223"/>
      <c r="Y81" s="221"/>
      <c r="Z81" s="222"/>
      <c r="AA81" s="222"/>
      <c r="AB81" s="223"/>
      <c r="AC81" s="221"/>
      <c r="AD81" s="222"/>
      <c r="AE81" s="222"/>
      <c r="AF81" s="223"/>
    </row>
    <row r="82" spans="1:32" x14ac:dyDescent="0.2">
      <c r="A82" s="221"/>
      <c r="B82" s="222"/>
      <c r="C82" s="222"/>
      <c r="D82" s="223"/>
      <c r="E82" s="221"/>
      <c r="F82" s="222"/>
      <c r="G82" s="222"/>
      <c r="H82" s="223"/>
      <c r="I82" s="221"/>
      <c r="J82" s="222"/>
      <c r="K82" s="222"/>
      <c r="L82" s="223"/>
      <c r="M82" s="221"/>
      <c r="N82" s="222"/>
      <c r="O82" s="222"/>
      <c r="P82" s="223"/>
      <c r="Q82" s="221"/>
      <c r="R82" s="222"/>
      <c r="S82" s="222"/>
      <c r="T82" s="223"/>
      <c r="U82" s="221"/>
      <c r="V82" s="222"/>
      <c r="W82" s="222"/>
      <c r="X82" s="223"/>
      <c r="Y82" s="221"/>
      <c r="Z82" s="222"/>
      <c r="AA82" s="222"/>
      <c r="AB82" s="223"/>
      <c r="AC82" s="221"/>
      <c r="AD82" s="222"/>
      <c r="AE82" s="222"/>
      <c r="AF82" s="223"/>
    </row>
    <row r="83" spans="1:32" x14ac:dyDescent="0.2">
      <c r="A83" s="221"/>
      <c r="B83" s="222"/>
      <c r="C83" s="222"/>
      <c r="D83" s="223"/>
      <c r="E83" s="221"/>
      <c r="F83" s="222"/>
      <c r="G83" s="222"/>
      <c r="H83" s="223"/>
      <c r="I83" s="221"/>
      <c r="J83" s="222"/>
      <c r="K83" s="222"/>
      <c r="L83" s="223"/>
      <c r="M83" s="221"/>
      <c r="N83" s="222"/>
      <c r="O83" s="222"/>
      <c r="P83" s="223"/>
      <c r="Q83" s="221"/>
      <c r="R83" s="222"/>
      <c r="S83" s="222"/>
      <c r="T83" s="223"/>
      <c r="U83" s="221"/>
      <c r="V83" s="222"/>
      <c r="W83" s="222"/>
      <c r="X83" s="223"/>
      <c r="Y83" s="221"/>
      <c r="Z83" s="222"/>
      <c r="AA83" s="222"/>
      <c r="AB83" s="223"/>
      <c r="AC83" s="221"/>
      <c r="AD83" s="222"/>
      <c r="AE83" s="222"/>
      <c r="AF83" s="223"/>
    </row>
    <row r="84" spans="1:32" x14ac:dyDescent="0.2">
      <c r="A84" s="221"/>
      <c r="B84" s="222"/>
      <c r="C84" s="222"/>
      <c r="D84" s="223"/>
      <c r="E84" s="221"/>
      <c r="F84" s="222"/>
      <c r="G84" s="222"/>
      <c r="H84" s="223"/>
      <c r="I84" s="221"/>
      <c r="J84" s="222"/>
      <c r="K84" s="222"/>
      <c r="L84" s="223"/>
      <c r="M84" s="221"/>
      <c r="N84" s="222"/>
      <c r="O84" s="222"/>
      <c r="P84" s="223"/>
      <c r="Q84" s="221"/>
      <c r="R84" s="222"/>
      <c r="S84" s="222"/>
      <c r="T84" s="223"/>
      <c r="U84" s="221"/>
      <c r="V84" s="222"/>
      <c r="W84" s="222"/>
      <c r="X84" s="223"/>
      <c r="Y84" s="221"/>
      <c r="Z84" s="222"/>
      <c r="AA84" s="222"/>
      <c r="AB84" s="223"/>
      <c r="AC84" s="221"/>
      <c r="AD84" s="222"/>
      <c r="AE84" s="222"/>
      <c r="AF84" s="223"/>
    </row>
    <row r="85" spans="1:32" x14ac:dyDescent="0.2">
      <c r="A85" s="221"/>
      <c r="B85" s="222"/>
      <c r="C85" s="222"/>
      <c r="D85" s="223"/>
      <c r="E85" s="221"/>
      <c r="F85" s="222"/>
      <c r="G85" s="222"/>
      <c r="H85" s="223"/>
      <c r="I85" s="221"/>
      <c r="J85" s="222"/>
      <c r="K85" s="222"/>
      <c r="L85" s="223"/>
      <c r="M85" s="221"/>
      <c r="N85" s="222"/>
      <c r="O85" s="222"/>
      <c r="P85" s="223"/>
      <c r="Q85" s="221"/>
      <c r="R85" s="222"/>
      <c r="S85" s="222"/>
      <c r="T85" s="223"/>
      <c r="U85" s="221"/>
      <c r="V85" s="222"/>
      <c r="W85" s="222"/>
      <c r="X85" s="223"/>
      <c r="Y85" s="221"/>
      <c r="Z85" s="222"/>
      <c r="AA85" s="222"/>
      <c r="AB85" s="223"/>
      <c r="AC85" s="221"/>
      <c r="AD85" s="222"/>
      <c r="AE85" s="222"/>
      <c r="AF85" s="223"/>
    </row>
    <row r="86" spans="1:32" x14ac:dyDescent="0.2">
      <c r="A86" s="221"/>
      <c r="B86" s="222"/>
      <c r="C86" s="222"/>
      <c r="D86" s="223"/>
      <c r="E86" s="221"/>
      <c r="F86" s="222"/>
      <c r="G86" s="222"/>
      <c r="H86" s="223"/>
      <c r="I86" s="221"/>
      <c r="J86" s="222"/>
      <c r="K86" s="222"/>
      <c r="L86" s="223"/>
      <c r="M86" s="221"/>
      <c r="N86" s="222"/>
      <c r="O86" s="222"/>
      <c r="P86" s="223"/>
      <c r="Q86" s="221"/>
      <c r="R86" s="222"/>
      <c r="S86" s="222"/>
      <c r="T86" s="223"/>
      <c r="U86" s="221"/>
      <c r="V86" s="222"/>
      <c r="W86" s="222"/>
      <c r="X86" s="223"/>
      <c r="Y86" s="221"/>
      <c r="Z86" s="222"/>
      <c r="AA86" s="222"/>
      <c r="AB86" s="223"/>
      <c r="AC86" s="221"/>
      <c r="AD86" s="222"/>
      <c r="AE86" s="222"/>
      <c r="AF86" s="223"/>
    </row>
    <row r="87" spans="1:32" x14ac:dyDescent="0.2">
      <c r="A87" s="221"/>
      <c r="B87" s="222"/>
      <c r="C87" s="222"/>
      <c r="D87" s="223"/>
      <c r="E87" s="221"/>
      <c r="F87" s="222"/>
      <c r="G87" s="222"/>
      <c r="H87" s="223"/>
      <c r="I87" s="221"/>
      <c r="J87" s="222"/>
      <c r="K87" s="222"/>
      <c r="L87" s="223"/>
      <c r="M87" s="221"/>
      <c r="N87" s="222"/>
      <c r="O87" s="222"/>
      <c r="P87" s="223"/>
      <c r="Q87" s="221"/>
      <c r="R87" s="222"/>
      <c r="S87" s="222"/>
      <c r="T87" s="223"/>
      <c r="U87" s="221"/>
      <c r="V87" s="222"/>
      <c r="W87" s="222"/>
      <c r="X87" s="223"/>
      <c r="Y87" s="221"/>
      <c r="Z87" s="222"/>
      <c r="AA87" s="222"/>
      <c r="AB87" s="223"/>
      <c r="AC87" s="221"/>
      <c r="AD87" s="222"/>
      <c r="AE87" s="222"/>
      <c r="AF87" s="223"/>
    </row>
    <row r="88" spans="1:32" x14ac:dyDescent="0.2">
      <c r="A88" s="221"/>
      <c r="B88" s="222"/>
      <c r="C88" s="222"/>
      <c r="D88" s="223"/>
      <c r="E88" s="221"/>
      <c r="F88" s="222"/>
      <c r="G88" s="222"/>
      <c r="H88" s="223"/>
      <c r="I88" s="221"/>
      <c r="J88" s="222"/>
      <c r="K88" s="222"/>
      <c r="L88" s="223"/>
      <c r="M88" s="221"/>
      <c r="N88" s="222"/>
      <c r="O88" s="222"/>
      <c r="P88" s="223"/>
      <c r="Q88" s="221"/>
      <c r="R88" s="222"/>
      <c r="S88" s="222"/>
      <c r="T88" s="223"/>
      <c r="U88" s="221"/>
      <c r="V88" s="222"/>
      <c r="W88" s="222"/>
      <c r="X88" s="223"/>
      <c r="Y88" s="221"/>
      <c r="Z88" s="222"/>
      <c r="AA88" s="222"/>
      <c r="AB88" s="223"/>
      <c r="AC88" s="221"/>
      <c r="AD88" s="222"/>
      <c r="AE88" s="222"/>
      <c r="AF88" s="223"/>
    </row>
    <row r="89" spans="1:32" x14ac:dyDescent="0.2">
      <c r="A89" s="221"/>
      <c r="B89" s="222"/>
      <c r="C89" s="222"/>
      <c r="D89" s="223"/>
      <c r="E89" s="221"/>
      <c r="F89" s="222"/>
      <c r="G89" s="222"/>
      <c r="H89" s="223"/>
      <c r="I89" s="221"/>
      <c r="J89" s="222"/>
      <c r="K89" s="222"/>
      <c r="L89" s="223"/>
      <c r="M89" s="221"/>
      <c r="N89" s="222"/>
      <c r="O89" s="222"/>
      <c r="P89" s="223"/>
      <c r="Q89" s="221"/>
      <c r="R89" s="222"/>
      <c r="S89" s="222"/>
      <c r="T89" s="223"/>
      <c r="U89" s="221"/>
      <c r="V89" s="222"/>
      <c r="W89" s="222"/>
      <c r="X89" s="223"/>
      <c r="Y89" s="221"/>
      <c r="Z89" s="222"/>
      <c r="AA89" s="222"/>
      <c r="AB89" s="223"/>
      <c r="AC89" s="221"/>
      <c r="AD89" s="222"/>
      <c r="AE89" s="222"/>
      <c r="AF89" s="223"/>
    </row>
    <row r="90" spans="1:32" x14ac:dyDescent="0.2">
      <c r="A90" s="221"/>
      <c r="B90" s="222"/>
      <c r="C90" s="222"/>
      <c r="D90" s="223"/>
      <c r="E90" s="221"/>
      <c r="F90" s="222"/>
      <c r="G90" s="222"/>
      <c r="H90" s="223"/>
      <c r="I90" s="221"/>
      <c r="J90" s="222"/>
      <c r="K90" s="222"/>
      <c r="L90" s="223"/>
      <c r="M90" s="221"/>
      <c r="N90" s="222"/>
      <c r="O90" s="222"/>
      <c r="P90" s="223"/>
      <c r="Q90" s="221"/>
      <c r="R90" s="222"/>
      <c r="S90" s="222"/>
      <c r="T90" s="223"/>
      <c r="U90" s="221"/>
      <c r="V90" s="222"/>
      <c r="W90" s="222"/>
      <c r="X90" s="223"/>
      <c r="Y90" s="221"/>
      <c r="Z90" s="222"/>
      <c r="AA90" s="222"/>
      <c r="AB90" s="223"/>
      <c r="AC90" s="221"/>
      <c r="AD90" s="222"/>
      <c r="AE90" s="222"/>
      <c r="AF90" s="223"/>
    </row>
    <row r="91" spans="1:32" x14ac:dyDescent="0.2">
      <c r="A91" s="221"/>
      <c r="B91" s="222"/>
      <c r="C91" s="222"/>
      <c r="D91" s="223"/>
      <c r="E91" s="221"/>
      <c r="F91" s="222"/>
      <c r="G91" s="222"/>
      <c r="H91" s="223"/>
      <c r="I91" s="221"/>
      <c r="J91" s="222"/>
      <c r="K91" s="222"/>
      <c r="L91" s="223"/>
      <c r="M91" s="221"/>
      <c r="N91" s="222"/>
      <c r="O91" s="222"/>
      <c r="P91" s="223"/>
      <c r="Q91" s="221"/>
      <c r="R91" s="222"/>
      <c r="S91" s="222"/>
      <c r="T91" s="223"/>
      <c r="U91" s="221"/>
      <c r="V91" s="222"/>
      <c r="W91" s="222"/>
      <c r="X91" s="223"/>
      <c r="Y91" s="221"/>
      <c r="Z91" s="222"/>
      <c r="AA91" s="222"/>
      <c r="AB91" s="223"/>
      <c r="AC91" s="221"/>
      <c r="AD91" s="222"/>
      <c r="AE91" s="222"/>
      <c r="AF91" s="223"/>
    </row>
    <row r="92" spans="1:32" x14ac:dyDescent="0.2">
      <c r="A92" s="221"/>
      <c r="B92" s="222"/>
      <c r="C92" s="222"/>
      <c r="D92" s="223"/>
      <c r="E92" s="221"/>
      <c r="F92" s="222"/>
      <c r="G92" s="222"/>
      <c r="H92" s="223"/>
      <c r="I92" s="221"/>
      <c r="J92" s="222"/>
      <c r="K92" s="222"/>
      <c r="L92" s="223"/>
      <c r="M92" s="221"/>
      <c r="N92" s="222"/>
      <c r="O92" s="222"/>
      <c r="P92" s="223"/>
      <c r="Q92" s="221"/>
      <c r="R92" s="222"/>
      <c r="S92" s="222"/>
      <c r="T92" s="223"/>
      <c r="U92" s="221"/>
      <c r="V92" s="222"/>
      <c r="W92" s="222"/>
      <c r="X92" s="223"/>
      <c r="Y92" s="221"/>
      <c r="Z92" s="222"/>
      <c r="AA92" s="222"/>
      <c r="AB92" s="223"/>
      <c r="AC92" s="221"/>
      <c r="AD92" s="222"/>
      <c r="AE92" s="222"/>
      <c r="AF92" s="223"/>
    </row>
    <row r="93" spans="1:32" x14ac:dyDescent="0.2">
      <c r="A93" s="221"/>
      <c r="B93" s="222"/>
      <c r="C93" s="222"/>
      <c r="D93" s="223"/>
      <c r="E93" s="221"/>
      <c r="F93" s="222"/>
      <c r="G93" s="222"/>
      <c r="H93" s="223"/>
      <c r="I93" s="221"/>
      <c r="J93" s="222"/>
      <c r="K93" s="222"/>
      <c r="L93" s="223"/>
      <c r="M93" s="221"/>
      <c r="N93" s="222"/>
      <c r="O93" s="222"/>
      <c r="P93" s="223"/>
      <c r="Q93" s="221"/>
      <c r="R93" s="222"/>
      <c r="S93" s="222"/>
      <c r="T93" s="223"/>
      <c r="U93" s="221"/>
      <c r="V93" s="222"/>
      <c r="W93" s="222"/>
      <c r="X93" s="223"/>
      <c r="Y93" s="221"/>
      <c r="Z93" s="222"/>
      <c r="AA93" s="222"/>
      <c r="AB93" s="223"/>
      <c r="AC93" s="221"/>
      <c r="AD93" s="222"/>
      <c r="AE93" s="222"/>
      <c r="AF93" s="223"/>
    </row>
    <row r="94" spans="1:32" x14ac:dyDescent="0.2">
      <c r="A94" s="221"/>
      <c r="B94" s="222"/>
      <c r="C94" s="222"/>
      <c r="D94" s="223"/>
      <c r="E94" s="221"/>
      <c r="F94" s="222"/>
      <c r="G94" s="222"/>
      <c r="H94" s="223"/>
      <c r="I94" s="221"/>
      <c r="J94" s="222"/>
      <c r="K94" s="222"/>
      <c r="L94" s="223"/>
      <c r="M94" s="221"/>
      <c r="N94" s="222"/>
      <c r="O94" s="222"/>
      <c r="P94" s="223"/>
      <c r="Q94" s="221"/>
      <c r="R94" s="222"/>
      <c r="S94" s="222"/>
      <c r="T94" s="223"/>
      <c r="U94" s="221"/>
      <c r="V94" s="222"/>
      <c r="W94" s="222"/>
      <c r="X94" s="223"/>
      <c r="Y94" s="221"/>
      <c r="Z94" s="222"/>
      <c r="AA94" s="222"/>
      <c r="AB94" s="223"/>
      <c r="AC94" s="221"/>
      <c r="AD94" s="222"/>
      <c r="AE94" s="222"/>
      <c r="AF94" s="223"/>
    </row>
    <row r="95" spans="1:32" x14ac:dyDescent="0.2">
      <c r="A95" s="221"/>
      <c r="B95" s="222"/>
      <c r="C95" s="222"/>
      <c r="D95" s="223"/>
      <c r="E95" s="221"/>
      <c r="F95" s="222"/>
      <c r="G95" s="222"/>
      <c r="H95" s="223"/>
      <c r="I95" s="221"/>
      <c r="J95" s="222"/>
      <c r="K95" s="222"/>
      <c r="L95" s="223"/>
      <c r="M95" s="221"/>
      <c r="N95" s="222"/>
      <c r="O95" s="222"/>
      <c r="P95" s="223"/>
      <c r="Q95" s="221"/>
      <c r="R95" s="222"/>
      <c r="S95" s="222"/>
      <c r="T95" s="223"/>
      <c r="U95" s="221"/>
      <c r="V95" s="222"/>
      <c r="W95" s="222"/>
      <c r="X95" s="223"/>
      <c r="Y95" s="221"/>
      <c r="Z95" s="222"/>
      <c r="AA95" s="222"/>
      <c r="AB95" s="223"/>
      <c r="AC95" s="221"/>
      <c r="AD95" s="222"/>
      <c r="AE95" s="222"/>
      <c r="AF95" s="223"/>
    </row>
    <row r="96" spans="1:32" x14ac:dyDescent="0.2">
      <c r="A96" s="221"/>
      <c r="B96" s="222"/>
      <c r="C96" s="222"/>
      <c r="D96" s="223"/>
      <c r="E96" s="221"/>
      <c r="F96" s="222"/>
      <c r="G96" s="222"/>
      <c r="H96" s="223"/>
      <c r="I96" s="221"/>
      <c r="J96" s="222"/>
      <c r="K96" s="222"/>
      <c r="L96" s="223"/>
      <c r="M96" s="221"/>
      <c r="N96" s="222"/>
      <c r="O96" s="222"/>
      <c r="P96" s="223"/>
      <c r="Q96" s="221"/>
      <c r="R96" s="222"/>
      <c r="S96" s="222"/>
      <c r="T96" s="223"/>
      <c r="U96" s="221"/>
      <c r="V96" s="222"/>
      <c r="W96" s="222"/>
      <c r="X96" s="223"/>
      <c r="Y96" s="221"/>
      <c r="Z96" s="222"/>
      <c r="AA96" s="222"/>
      <c r="AB96" s="223"/>
      <c r="AC96" s="221"/>
      <c r="AD96" s="222"/>
      <c r="AE96" s="222"/>
      <c r="AF96" s="223"/>
    </row>
    <row r="97" spans="1:32" x14ac:dyDescent="0.2">
      <c r="A97" s="221"/>
      <c r="B97" s="222"/>
      <c r="C97" s="222"/>
      <c r="D97" s="223"/>
      <c r="E97" s="221"/>
      <c r="F97" s="222"/>
      <c r="G97" s="222"/>
      <c r="H97" s="223"/>
      <c r="I97" s="221"/>
      <c r="J97" s="222"/>
      <c r="K97" s="222"/>
      <c r="L97" s="223"/>
      <c r="M97" s="221"/>
      <c r="N97" s="222"/>
      <c r="O97" s="222"/>
      <c r="P97" s="223"/>
      <c r="Q97" s="221"/>
      <c r="R97" s="222"/>
      <c r="S97" s="222"/>
      <c r="T97" s="223"/>
      <c r="U97" s="221"/>
      <c r="V97" s="222"/>
      <c r="W97" s="222"/>
      <c r="X97" s="223"/>
      <c r="Y97" s="221"/>
      <c r="Z97" s="222"/>
      <c r="AA97" s="222"/>
      <c r="AB97" s="223"/>
      <c r="AC97" s="221"/>
      <c r="AD97" s="222"/>
      <c r="AE97" s="222"/>
      <c r="AF97" s="223"/>
    </row>
    <row r="98" spans="1:32" x14ac:dyDescent="0.2">
      <c r="A98" s="221"/>
      <c r="B98" s="222"/>
      <c r="C98" s="222"/>
      <c r="D98" s="223"/>
      <c r="E98" s="221"/>
      <c r="F98" s="222"/>
      <c r="G98" s="222"/>
      <c r="H98" s="223"/>
      <c r="I98" s="221"/>
      <c r="J98" s="222"/>
      <c r="K98" s="222"/>
      <c r="L98" s="223"/>
      <c r="M98" s="221"/>
      <c r="N98" s="222"/>
      <c r="O98" s="222"/>
      <c r="P98" s="223"/>
      <c r="Q98" s="221"/>
      <c r="R98" s="222"/>
      <c r="S98" s="222"/>
      <c r="T98" s="223"/>
      <c r="U98" s="221"/>
      <c r="V98" s="222"/>
      <c r="W98" s="222"/>
      <c r="X98" s="223"/>
      <c r="Y98" s="221"/>
      <c r="Z98" s="222"/>
      <c r="AA98" s="222"/>
      <c r="AB98" s="223"/>
      <c r="AC98" s="221"/>
      <c r="AD98" s="222"/>
      <c r="AE98" s="222"/>
      <c r="AF98" s="223"/>
    </row>
    <row r="99" spans="1:32" x14ac:dyDescent="0.2">
      <c r="A99" s="221"/>
      <c r="B99" s="222"/>
      <c r="C99" s="222"/>
      <c r="D99" s="223"/>
      <c r="E99" s="221"/>
      <c r="F99" s="222"/>
      <c r="G99" s="222"/>
      <c r="H99" s="223"/>
      <c r="I99" s="221"/>
      <c r="J99" s="222"/>
      <c r="K99" s="222"/>
      <c r="L99" s="223"/>
      <c r="M99" s="221"/>
      <c r="N99" s="222"/>
      <c r="O99" s="222"/>
      <c r="P99" s="223"/>
      <c r="Q99" s="221"/>
      <c r="R99" s="222"/>
      <c r="S99" s="222"/>
      <c r="T99" s="223"/>
      <c r="U99" s="221"/>
      <c r="V99" s="222"/>
      <c r="W99" s="222"/>
      <c r="X99" s="223"/>
      <c r="Y99" s="221"/>
      <c r="Z99" s="222"/>
      <c r="AA99" s="222"/>
      <c r="AB99" s="223"/>
      <c r="AC99" s="221"/>
      <c r="AD99" s="222"/>
      <c r="AE99" s="222"/>
      <c r="AF99" s="223"/>
    </row>
    <row r="100" spans="1:32" x14ac:dyDescent="0.2">
      <c r="A100" s="221"/>
      <c r="B100" s="222"/>
      <c r="C100" s="222"/>
      <c r="D100" s="223"/>
      <c r="E100" s="221"/>
      <c r="F100" s="222"/>
      <c r="G100" s="222"/>
      <c r="H100" s="223"/>
      <c r="I100" s="221"/>
      <c r="J100" s="222"/>
      <c r="K100" s="222"/>
      <c r="L100" s="223"/>
      <c r="M100" s="221"/>
      <c r="N100" s="222"/>
      <c r="O100" s="222"/>
      <c r="P100" s="223"/>
      <c r="Q100" s="221"/>
      <c r="R100" s="222"/>
      <c r="S100" s="222"/>
      <c r="T100" s="223"/>
      <c r="U100" s="221"/>
      <c r="V100" s="222"/>
      <c r="W100" s="222"/>
      <c r="X100" s="223"/>
      <c r="Y100" s="221"/>
      <c r="Z100" s="222"/>
      <c r="AA100" s="222"/>
      <c r="AB100" s="223"/>
      <c r="AC100" s="221"/>
      <c r="AD100" s="222"/>
      <c r="AE100" s="222"/>
      <c r="AF100" s="223"/>
    </row>
    <row r="101" spans="1:32" x14ac:dyDescent="0.2">
      <c r="A101" s="221"/>
      <c r="B101" s="222"/>
      <c r="C101" s="222"/>
      <c r="D101" s="223"/>
      <c r="E101" s="221"/>
      <c r="F101" s="222"/>
      <c r="G101" s="222"/>
      <c r="H101" s="223"/>
      <c r="I101" s="221"/>
      <c r="J101" s="222"/>
      <c r="K101" s="222"/>
      <c r="L101" s="223"/>
      <c r="M101" s="221"/>
      <c r="N101" s="222"/>
      <c r="O101" s="222"/>
      <c r="P101" s="223"/>
      <c r="Q101" s="221"/>
      <c r="R101" s="222"/>
      <c r="S101" s="222"/>
      <c r="T101" s="223"/>
      <c r="U101" s="221"/>
      <c r="V101" s="222"/>
      <c r="W101" s="222"/>
      <c r="X101" s="223"/>
      <c r="Y101" s="221"/>
      <c r="Z101" s="222"/>
      <c r="AA101" s="222"/>
      <c r="AB101" s="223"/>
      <c r="AC101" s="221"/>
      <c r="AD101" s="222"/>
      <c r="AE101" s="222"/>
      <c r="AF101" s="223"/>
    </row>
    <row r="102" spans="1:32" x14ac:dyDescent="0.2">
      <c r="A102" s="221"/>
      <c r="B102" s="222"/>
      <c r="C102" s="222"/>
      <c r="D102" s="223"/>
      <c r="E102" s="221"/>
      <c r="F102" s="222"/>
      <c r="G102" s="222"/>
      <c r="H102" s="223"/>
      <c r="I102" s="221"/>
      <c r="J102" s="222"/>
      <c r="K102" s="222"/>
      <c r="L102" s="223"/>
      <c r="M102" s="221"/>
      <c r="N102" s="222"/>
      <c r="O102" s="222"/>
      <c r="P102" s="223"/>
      <c r="Q102" s="221"/>
      <c r="R102" s="222"/>
      <c r="S102" s="222"/>
      <c r="T102" s="223"/>
      <c r="U102" s="221"/>
      <c r="V102" s="222"/>
      <c r="W102" s="222"/>
      <c r="X102" s="223"/>
      <c r="Y102" s="221"/>
      <c r="Z102" s="222"/>
      <c r="AA102" s="222"/>
      <c r="AB102" s="223"/>
      <c r="AC102" s="221"/>
      <c r="AD102" s="222"/>
      <c r="AE102" s="222"/>
      <c r="AF102" s="223"/>
    </row>
    <row r="103" spans="1:32" x14ac:dyDescent="0.2">
      <c r="A103" s="221"/>
      <c r="B103" s="222"/>
      <c r="C103" s="222"/>
      <c r="D103" s="223"/>
      <c r="E103" s="221"/>
      <c r="F103" s="222"/>
      <c r="G103" s="222"/>
      <c r="H103" s="223"/>
      <c r="I103" s="221"/>
      <c r="J103" s="222"/>
      <c r="K103" s="222"/>
      <c r="L103" s="223"/>
      <c r="M103" s="221"/>
      <c r="N103" s="222"/>
      <c r="O103" s="222"/>
      <c r="P103" s="223"/>
      <c r="Q103" s="221"/>
      <c r="R103" s="222"/>
      <c r="S103" s="222"/>
      <c r="T103" s="223"/>
      <c r="U103" s="221"/>
      <c r="V103" s="222"/>
      <c r="W103" s="222"/>
      <c r="X103" s="223"/>
      <c r="Y103" s="221"/>
      <c r="Z103" s="222"/>
      <c r="AA103" s="222"/>
      <c r="AB103" s="223"/>
      <c r="AC103" s="221"/>
      <c r="AD103" s="222"/>
      <c r="AE103" s="222"/>
      <c r="AF103" s="223"/>
    </row>
    <row r="104" spans="1:32" x14ac:dyDescent="0.2">
      <c r="A104" s="221"/>
      <c r="B104" s="222"/>
      <c r="C104" s="222"/>
      <c r="D104" s="223"/>
      <c r="E104" s="221"/>
      <c r="F104" s="222"/>
      <c r="G104" s="222"/>
      <c r="H104" s="223"/>
      <c r="I104" s="221"/>
      <c r="J104" s="222"/>
      <c r="K104" s="222"/>
      <c r="L104" s="223"/>
      <c r="M104" s="221"/>
      <c r="N104" s="222"/>
      <c r="O104" s="222"/>
      <c r="P104" s="223"/>
      <c r="Q104" s="221"/>
      <c r="R104" s="222"/>
      <c r="S104" s="222"/>
      <c r="T104" s="223"/>
      <c r="U104" s="221"/>
      <c r="V104" s="222"/>
      <c r="W104" s="222"/>
      <c r="X104" s="223"/>
      <c r="Y104" s="221"/>
      <c r="Z104" s="222"/>
      <c r="AA104" s="222"/>
      <c r="AB104" s="223"/>
      <c r="AC104" s="221"/>
      <c r="AD104" s="222"/>
      <c r="AE104" s="222"/>
      <c r="AF104" s="223"/>
    </row>
    <row r="105" spans="1:32" x14ac:dyDescent="0.2">
      <c r="A105" s="221"/>
      <c r="B105" s="222"/>
      <c r="C105" s="222"/>
      <c r="D105" s="223"/>
      <c r="E105" s="221"/>
      <c r="F105" s="222"/>
      <c r="G105" s="222"/>
      <c r="H105" s="223"/>
      <c r="I105" s="221"/>
      <c r="J105" s="222"/>
      <c r="K105" s="222"/>
      <c r="L105" s="223"/>
      <c r="M105" s="221"/>
      <c r="N105" s="222"/>
      <c r="O105" s="222"/>
      <c r="P105" s="223"/>
      <c r="Q105" s="221"/>
      <c r="R105" s="222"/>
      <c r="S105" s="222"/>
      <c r="T105" s="223"/>
      <c r="U105" s="221"/>
      <c r="V105" s="222"/>
      <c r="W105" s="222"/>
      <c r="X105" s="223"/>
      <c r="Y105" s="221"/>
      <c r="Z105" s="222"/>
      <c r="AA105" s="222"/>
      <c r="AB105" s="223"/>
      <c r="AC105" s="221"/>
      <c r="AD105" s="222"/>
      <c r="AE105" s="222"/>
      <c r="AF105" s="223"/>
    </row>
    <row r="106" spans="1:32" x14ac:dyDescent="0.2">
      <c r="A106" s="221"/>
      <c r="B106" s="222"/>
      <c r="C106" s="222"/>
      <c r="D106" s="223"/>
      <c r="E106" s="221"/>
      <c r="F106" s="222"/>
      <c r="G106" s="222"/>
      <c r="H106" s="223"/>
      <c r="I106" s="221"/>
      <c r="J106" s="222"/>
      <c r="K106" s="222"/>
      <c r="L106" s="223"/>
      <c r="M106" s="221"/>
      <c r="N106" s="222"/>
      <c r="O106" s="222"/>
      <c r="P106" s="223"/>
      <c r="Q106" s="221"/>
      <c r="R106" s="222"/>
      <c r="S106" s="222"/>
      <c r="T106" s="223"/>
      <c r="U106" s="221"/>
      <c r="V106" s="222"/>
      <c r="W106" s="222"/>
      <c r="X106" s="223"/>
      <c r="Y106" s="221"/>
      <c r="Z106" s="222"/>
      <c r="AA106" s="222"/>
      <c r="AB106" s="223"/>
      <c r="AC106" s="221"/>
      <c r="AD106" s="222"/>
      <c r="AE106" s="222"/>
      <c r="AF106" s="223"/>
    </row>
    <row r="107" spans="1:32" x14ac:dyDescent="0.2">
      <c r="A107" s="221"/>
      <c r="B107" s="222"/>
      <c r="C107" s="222"/>
      <c r="D107" s="223"/>
      <c r="E107" s="221"/>
      <c r="F107" s="222"/>
      <c r="G107" s="222"/>
      <c r="H107" s="223"/>
      <c r="I107" s="221"/>
      <c r="J107" s="222"/>
      <c r="K107" s="222"/>
      <c r="L107" s="223"/>
      <c r="M107" s="221"/>
      <c r="N107" s="222"/>
      <c r="O107" s="222"/>
      <c r="P107" s="223"/>
      <c r="Q107" s="221"/>
      <c r="R107" s="222"/>
      <c r="S107" s="222"/>
      <c r="T107" s="223"/>
      <c r="U107" s="221"/>
      <c r="V107" s="222"/>
      <c r="W107" s="222"/>
      <c r="X107" s="223"/>
      <c r="Y107" s="221"/>
      <c r="Z107" s="222"/>
      <c r="AA107" s="222"/>
      <c r="AB107" s="223"/>
      <c r="AC107" s="221"/>
      <c r="AD107" s="222"/>
      <c r="AE107" s="222"/>
      <c r="AF107" s="223"/>
    </row>
    <row r="108" spans="1:32" x14ac:dyDescent="0.2">
      <c r="A108" s="221"/>
      <c r="B108" s="222"/>
      <c r="C108" s="222"/>
      <c r="D108" s="223"/>
      <c r="E108" s="221"/>
      <c r="F108" s="222"/>
      <c r="G108" s="222"/>
      <c r="H108" s="223"/>
      <c r="I108" s="221"/>
      <c r="J108" s="222"/>
      <c r="K108" s="222"/>
      <c r="L108" s="223"/>
      <c r="M108" s="221"/>
      <c r="N108" s="222"/>
      <c r="O108" s="222"/>
      <c r="P108" s="223"/>
      <c r="Q108" s="221"/>
      <c r="R108" s="222"/>
      <c r="S108" s="222"/>
      <c r="T108" s="223"/>
      <c r="U108" s="221"/>
      <c r="V108" s="222"/>
      <c r="W108" s="222"/>
      <c r="X108" s="223"/>
      <c r="Y108" s="221"/>
      <c r="Z108" s="222"/>
      <c r="AA108" s="222"/>
      <c r="AB108" s="223"/>
      <c r="AC108" s="221"/>
      <c r="AD108" s="222"/>
      <c r="AE108" s="222"/>
      <c r="AF108" s="223"/>
    </row>
    <row r="109" spans="1:32" x14ac:dyDescent="0.2">
      <c r="A109" s="221"/>
      <c r="B109" s="222"/>
      <c r="C109" s="222"/>
      <c r="D109" s="223"/>
      <c r="E109" s="221"/>
      <c r="F109" s="222"/>
      <c r="G109" s="222"/>
      <c r="H109" s="223"/>
      <c r="I109" s="221"/>
      <c r="J109" s="222"/>
      <c r="K109" s="222"/>
      <c r="L109" s="223"/>
      <c r="M109" s="221"/>
      <c r="N109" s="222"/>
      <c r="O109" s="222"/>
      <c r="P109" s="223"/>
      <c r="Q109" s="221"/>
      <c r="R109" s="222"/>
      <c r="S109" s="222"/>
      <c r="T109" s="223"/>
      <c r="U109" s="221"/>
      <c r="V109" s="222"/>
      <c r="W109" s="222"/>
      <c r="X109" s="223"/>
      <c r="Y109" s="221"/>
      <c r="Z109" s="222"/>
      <c r="AA109" s="222"/>
      <c r="AB109" s="223"/>
      <c r="AC109" s="221"/>
      <c r="AD109" s="222"/>
      <c r="AE109" s="222"/>
      <c r="AF109" s="223"/>
    </row>
    <row r="110" spans="1:32" x14ac:dyDescent="0.2">
      <c r="A110" s="221"/>
      <c r="B110" s="222"/>
      <c r="C110" s="222"/>
      <c r="D110" s="223"/>
      <c r="E110" s="221"/>
      <c r="F110" s="222"/>
      <c r="G110" s="222"/>
      <c r="H110" s="223"/>
      <c r="I110" s="221"/>
      <c r="J110" s="222"/>
      <c r="K110" s="222"/>
      <c r="L110" s="223"/>
      <c r="M110" s="221"/>
      <c r="N110" s="222"/>
      <c r="O110" s="222"/>
      <c r="P110" s="223"/>
      <c r="Q110" s="221"/>
      <c r="R110" s="222"/>
      <c r="S110" s="222"/>
      <c r="T110" s="223"/>
      <c r="U110" s="221"/>
      <c r="V110" s="222"/>
      <c r="W110" s="222"/>
      <c r="X110" s="223"/>
      <c r="Y110" s="221"/>
      <c r="Z110" s="222"/>
      <c r="AA110" s="222"/>
      <c r="AB110" s="223"/>
      <c r="AC110" s="221"/>
      <c r="AD110" s="222"/>
      <c r="AE110" s="222"/>
      <c r="AF110" s="223"/>
    </row>
    <row r="111" spans="1:32" x14ac:dyDescent="0.2">
      <c r="A111" s="221"/>
      <c r="B111" s="222"/>
      <c r="C111" s="222"/>
      <c r="D111" s="223"/>
      <c r="E111" s="221"/>
      <c r="F111" s="222"/>
      <c r="G111" s="222"/>
      <c r="H111" s="223"/>
      <c r="I111" s="221"/>
      <c r="J111" s="222"/>
      <c r="K111" s="222"/>
      <c r="L111" s="223"/>
      <c r="M111" s="221"/>
      <c r="N111" s="222"/>
      <c r="O111" s="222"/>
      <c r="P111" s="223"/>
      <c r="Q111" s="221"/>
      <c r="R111" s="222"/>
      <c r="S111" s="222"/>
      <c r="T111" s="223"/>
      <c r="U111" s="221"/>
      <c r="V111" s="222"/>
      <c r="W111" s="222"/>
      <c r="X111" s="223"/>
      <c r="Y111" s="221"/>
      <c r="Z111" s="222"/>
      <c r="AA111" s="222"/>
      <c r="AB111" s="223"/>
      <c r="AC111" s="221"/>
      <c r="AD111" s="222"/>
      <c r="AE111" s="222"/>
      <c r="AF111" s="223"/>
    </row>
    <row r="112" spans="1:32" x14ac:dyDescent="0.2">
      <c r="A112" s="221"/>
      <c r="B112" s="222"/>
      <c r="C112" s="222"/>
      <c r="D112" s="223"/>
      <c r="E112" s="221"/>
      <c r="F112" s="222"/>
      <c r="G112" s="222"/>
      <c r="H112" s="223"/>
      <c r="I112" s="221"/>
      <c r="J112" s="222"/>
      <c r="K112" s="222"/>
      <c r="L112" s="223"/>
      <c r="M112" s="221"/>
      <c r="N112" s="222"/>
      <c r="O112" s="222"/>
      <c r="P112" s="223"/>
      <c r="Q112" s="221"/>
      <c r="R112" s="222"/>
      <c r="S112" s="222"/>
      <c r="T112" s="223"/>
      <c r="U112" s="221"/>
      <c r="V112" s="222"/>
      <c r="W112" s="222"/>
      <c r="X112" s="223"/>
      <c r="Y112" s="221"/>
      <c r="Z112" s="222"/>
      <c r="AA112" s="222"/>
      <c r="AB112" s="223"/>
      <c r="AC112" s="221"/>
      <c r="AD112" s="222"/>
      <c r="AE112" s="222"/>
      <c r="AF112" s="223"/>
    </row>
    <row r="113" spans="1:32" x14ac:dyDescent="0.2">
      <c r="A113" s="221"/>
      <c r="B113" s="222"/>
      <c r="C113" s="222"/>
      <c r="D113" s="223"/>
      <c r="E113" s="221"/>
      <c r="F113" s="222"/>
      <c r="G113" s="222"/>
      <c r="H113" s="223"/>
      <c r="I113" s="221"/>
      <c r="J113" s="222"/>
      <c r="K113" s="222"/>
      <c r="L113" s="223"/>
      <c r="M113" s="221"/>
      <c r="N113" s="222"/>
      <c r="O113" s="222"/>
      <c r="P113" s="223"/>
      <c r="Q113" s="221"/>
      <c r="R113" s="222"/>
      <c r="S113" s="222"/>
      <c r="T113" s="223"/>
      <c r="U113" s="221"/>
      <c r="V113" s="222"/>
      <c r="W113" s="222"/>
      <c r="X113" s="223"/>
      <c r="Y113" s="221"/>
      <c r="Z113" s="222"/>
      <c r="AA113" s="222"/>
      <c r="AB113" s="223"/>
      <c r="AC113" s="221"/>
      <c r="AD113" s="222"/>
      <c r="AE113" s="222"/>
      <c r="AF113" s="223"/>
    </row>
    <row r="114" spans="1:32" x14ac:dyDescent="0.2">
      <c r="A114" s="221"/>
      <c r="B114" s="222"/>
      <c r="C114" s="222"/>
      <c r="D114" s="223"/>
      <c r="E114" s="221"/>
      <c r="F114" s="222"/>
      <c r="G114" s="222"/>
      <c r="H114" s="223"/>
      <c r="I114" s="221"/>
      <c r="J114" s="222"/>
      <c r="K114" s="222"/>
      <c r="L114" s="223"/>
      <c r="M114" s="221"/>
      <c r="N114" s="222"/>
      <c r="O114" s="222"/>
      <c r="P114" s="223"/>
      <c r="Q114" s="221"/>
      <c r="R114" s="222"/>
      <c r="S114" s="222"/>
      <c r="T114" s="223"/>
      <c r="U114" s="221"/>
      <c r="V114" s="222"/>
      <c r="W114" s="222"/>
      <c r="X114" s="223"/>
      <c r="Y114" s="221"/>
      <c r="Z114" s="222"/>
      <c r="AA114" s="222"/>
      <c r="AB114" s="223"/>
      <c r="AC114" s="221"/>
      <c r="AD114" s="222"/>
      <c r="AE114" s="222"/>
      <c r="AF114" s="223"/>
    </row>
    <row r="115" spans="1:32" x14ac:dyDescent="0.2">
      <c r="A115" s="221"/>
      <c r="B115" s="222"/>
      <c r="C115" s="222"/>
      <c r="D115" s="223"/>
      <c r="E115" s="221"/>
      <c r="F115" s="222"/>
      <c r="G115" s="222"/>
      <c r="H115" s="223"/>
      <c r="I115" s="221"/>
      <c r="J115" s="222"/>
      <c r="K115" s="222"/>
      <c r="L115" s="223"/>
      <c r="M115" s="221"/>
      <c r="N115" s="222"/>
      <c r="O115" s="222"/>
      <c r="P115" s="223"/>
      <c r="Q115" s="221"/>
      <c r="R115" s="222"/>
      <c r="S115" s="222"/>
      <c r="T115" s="223"/>
      <c r="U115" s="221"/>
      <c r="V115" s="222"/>
      <c r="W115" s="222"/>
      <c r="X115" s="223"/>
      <c r="Y115" s="221"/>
      <c r="Z115" s="222"/>
      <c r="AA115" s="222"/>
      <c r="AB115" s="223"/>
      <c r="AC115" s="221"/>
      <c r="AD115" s="222"/>
      <c r="AE115" s="222"/>
      <c r="AF115" s="223"/>
    </row>
    <row r="116" spans="1:32" x14ac:dyDescent="0.2">
      <c r="A116" s="221"/>
      <c r="B116" s="222"/>
      <c r="C116" s="222"/>
      <c r="D116" s="223"/>
      <c r="E116" s="221"/>
      <c r="F116" s="222"/>
      <c r="G116" s="222"/>
      <c r="H116" s="223"/>
      <c r="I116" s="221"/>
      <c r="J116" s="222"/>
      <c r="K116" s="222"/>
      <c r="L116" s="223"/>
      <c r="M116" s="221"/>
      <c r="N116" s="222"/>
      <c r="O116" s="222"/>
      <c r="P116" s="223"/>
      <c r="Q116" s="221"/>
      <c r="R116" s="222"/>
      <c r="S116" s="222"/>
      <c r="T116" s="223"/>
      <c r="U116" s="221"/>
      <c r="V116" s="222"/>
      <c r="W116" s="222"/>
      <c r="X116" s="223"/>
      <c r="Y116" s="221"/>
      <c r="Z116" s="222"/>
      <c r="AA116" s="222"/>
      <c r="AB116" s="223"/>
      <c r="AC116" s="221"/>
      <c r="AD116" s="222"/>
      <c r="AE116" s="222"/>
      <c r="AF116" s="223"/>
    </row>
    <row r="117" spans="1:32" x14ac:dyDescent="0.2">
      <c r="A117" s="221"/>
      <c r="B117" s="222"/>
      <c r="C117" s="222"/>
      <c r="D117" s="223"/>
      <c r="E117" s="221"/>
      <c r="F117" s="222"/>
      <c r="G117" s="222"/>
      <c r="H117" s="223"/>
      <c r="I117" s="221"/>
      <c r="J117" s="222"/>
      <c r="K117" s="222"/>
      <c r="L117" s="223"/>
      <c r="M117" s="221"/>
      <c r="N117" s="222"/>
      <c r="O117" s="222"/>
      <c r="P117" s="223"/>
      <c r="Q117" s="221"/>
      <c r="R117" s="222"/>
      <c r="S117" s="222"/>
      <c r="T117" s="223"/>
      <c r="U117" s="221"/>
      <c r="V117" s="222"/>
      <c r="W117" s="222"/>
      <c r="X117" s="223"/>
      <c r="Y117" s="221"/>
      <c r="Z117" s="222"/>
      <c r="AA117" s="222"/>
      <c r="AB117" s="223"/>
      <c r="AC117" s="221"/>
      <c r="AD117" s="222"/>
      <c r="AE117" s="222"/>
      <c r="AF117" s="223"/>
    </row>
    <row r="118" spans="1:32" x14ac:dyDescent="0.2">
      <c r="A118" s="221"/>
      <c r="B118" s="222"/>
      <c r="C118" s="222"/>
      <c r="D118" s="223"/>
      <c r="E118" s="221"/>
      <c r="F118" s="222"/>
      <c r="G118" s="222"/>
      <c r="H118" s="223"/>
      <c r="I118" s="221"/>
      <c r="J118" s="222"/>
      <c r="K118" s="222"/>
      <c r="L118" s="223"/>
      <c r="M118" s="221"/>
      <c r="N118" s="222"/>
      <c r="O118" s="222"/>
      <c r="P118" s="223"/>
      <c r="Q118" s="221"/>
      <c r="R118" s="222"/>
      <c r="S118" s="222"/>
      <c r="T118" s="223"/>
      <c r="U118" s="221"/>
      <c r="V118" s="222"/>
      <c r="W118" s="222"/>
      <c r="X118" s="223"/>
      <c r="Y118" s="221"/>
      <c r="Z118" s="222"/>
      <c r="AA118" s="222"/>
      <c r="AB118" s="223"/>
      <c r="AC118" s="221"/>
      <c r="AD118" s="222"/>
      <c r="AE118" s="222"/>
      <c r="AF118" s="223"/>
    </row>
    <row r="119" spans="1:32" x14ac:dyDescent="0.2">
      <c r="A119" s="221"/>
      <c r="B119" s="222"/>
      <c r="C119" s="222"/>
      <c r="D119" s="223"/>
      <c r="E119" s="221"/>
      <c r="F119" s="222"/>
      <c r="G119" s="222"/>
      <c r="H119" s="223"/>
      <c r="I119" s="221"/>
      <c r="J119" s="222"/>
      <c r="K119" s="222"/>
      <c r="L119" s="223"/>
      <c r="M119" s="221"/>
      <c r="N119" s="222"/>
      <c r="O119" s="222"/>
      <c r="P119" s="223"/>
      <c r="Q119" s="221"/>
      <c r="R119" s="222"/>
      <c r="S119" s="222"/>
      <c r="T119" s="223"/>
      <c r="U119" s="221"/>
      <c r="V119" s="222"/>
      <c r="W119" s="222"/>
      <c r="X119" s="223"/>
      <c r="Y119" s="221"/>
      <c r="Z119" s="222"/>
      <c r="AA119" s="222"/>
      <c r="AB119" s="223"/>
      <c r="AC119" s="221"/>
      <c r="AD119" s="222"/>
      <c r="AE119" s="222"/>
      <c r="AF119" s="223"/>
    </row>
    <row r="120" spans="1:32" x14ac:dyDescent="0.2">
      <c r="A120" s="221"/>
      <c r="B120" s="222"/>
      <c r="C120" s="222"/>
      <c r="D120" s="223"/>
      <c r="E120" s="221"/>
      <c r="F120" s="222"/>
      <c r="G120" s="222"/>
      <c r="H120" s="223"/>
      <c r="I120" s="221"/>
      <c r="J120" s="222"/>
      <c r="K120" s="222"/>
      <c r="L120" s="223"/>
      <c r="M120" s="221"/>
      <c r="N120" s="222"/>
      <c r="O120" s="222"/>
      <c r="P120" s="223"/>
      <c r="Q120" s="221"/>
      <c r="R120" s="222"/>
      <c r="S120" s="222"/>
      <c r="T120" s="223"/>
      <c r="U120" s="221"/>
      <c r="V120" s="222"/>
      <c r="W120" s="222"/>
      <c r="X120" s="223"/>
      <c r="Y120" s="221"/>
      <c r="Z120" s="222"/>
      <c r="AA120" s="222"/>
      <c r="AB120" s="223"/>
      <c r="AC120" s="221"/>
      <c r="AD120" s="222"/>
      <c r="AE120" s="222"/>
      <c r="AF120" s="223"/>
    </row>
    <row r="121" spans="1:32" x14ac:dyDescent="0.2">
      <c r="A121" s="221"/>
      <c r="B121" s="222"/>
      <c r="C121" s="222"/>
      <c r="D121" s="223"/>
      <c r="E121" s="221"/>
      <c r="F121" s="222"/>
      <c r="G121" s="222"/>
      <c r="H121" s="223"/>
      <c r="I121" s="221"/>
      <c r="J121" s="222"/>
      <c r="K121" s="222"/>
      <c r="L121" s="223"/>
      <c r="M121" s="221"/>
      <c r="N121" s="222"/>
      <c r="O121" s="222"/>
      <c r="P121" s="223"/>
      <c r="Q121" s="221"/>
      <c r="R121" s="222"/>
      <c r="S121" s="222"/>
      <c r="T121" s="223"/>
      <c r="U121" s="221"/>
      <c r="V121" s="222"/>
      <c r="W121" s="222"/>
      <c r="X121" s="223"/>
      <c r="Y121" s="221"/>
      <c r="Z121" s="222"/>
      <c r="AA121" s="222"/>
      <c r="AB121" s="223"/>
      <c r="AC121" s="221"/>
      <c r="AD121" s="222"/>
      <c r="AE121" s="222"/>
      <c r="AF121" s="223"/>
    </row>
    <row r="122" spans="1:32" x14ac:dyDescent="0.2">
      <c r="A122" s="221"/>
      <c r="B122" s="222"/>
      <c r="C122" s="222"/>
      <c r="D122" s="223"/>
      <c r="E122" s="221"/>
      <c r="F122" s="222"/>
      <c r="G122" s="222"/>
      <c r="H122" s="223"/>
      <c r="I122" s="221"/>
      <c r="J122" s="222"/>
      <c r="K122" s="222"/>
      <c r="L122" s="223"/>
      <c r="M122" s="221"/>
      <c r="N122" s="222"/>
      <c r="O122" s="222"/>
      <c r="P122" s="223"/>
      <c r="Q122" s="221"/>
      <c r="R122" s="222"/>
      <c r="S122" s="222"/>
      <c r="T122" s="223"/>
      <c r="U122" s="221"/>
      <c r="V122" s="222"/>
      <c r="W122" s="222"/>
      <c r="X122" s="223"/>
      <c r="Y122" s="221"/>
      <c r="Z122" s="222"/>
      <c r="AA122" s="222"/>
      <c r="AB122" s="223"/>
      <c r="AC122" s="221"/>
      <c r="AD122" s="222"/>
      <c r="AE122" s="222"/>
      <c r="AF122" s="223"/>
    </row>
    <row r="123" spans="1:32" x14ac:dyDescent="0.2">
      <c r="A123" s="221"/>
      <c r="B123" s="222"/>
      <c r="C123" s="222"/>
      <c r="D123" s="223"/>
      <c r="E123" s="221"/>
      <c r="F123" s="222"/>
      <c r="G123" s="222"/>
      <c r="H123" s="223"/>
      <c r="I123" s="221"/>
      <c r="J123" s="222"/>
      <c r="K123" s="222"/>
      <c r="L123" s="223"/>
      <c r="M123" s="221"/>
      <c r="N123" s="222"/>
      <c r="O123" s="222"/>
      <c r="P123" s="223"/>
      <c r="Q123" s="221"/>
      <c r="R123" s="222"/>
      <c r="S123" s="222"/>
      <c r="T123" s="223"/>
      <c r="U123" s="221"/>
      <c r="V123" s="222"/>
      <c r="W123" s="222"/>
      <c r="X123" s="223"/>
      <c r="Y123" s="221"/>
      <c r="Z123" s="222"/>
      <c r="AA123" s="222"/>
      <c r="AB123" s="223"/>
      <c r="AC123" s="221"/>
      <c r="AD123" s="222"/>
      <c r="AE123" s="222"/>
      <c r="AF123" s="223"/>
    </row>
    <row r="124" spans="1:32" x14ac:dyDescent="0.2">
      <c r="A124" s="221"/>
      <c r="B124" s="222"/>
      <c r="C124" s="222"/>
      <c r="D124" s="223"/>
      <c r="E124" s="221"/>
      <c r="F124" s="222"/>
      <c r="G124" s="222"/>
      <c r="H124" s="223"/>
      <c r="I124" s="221"/>
      <c r="J124" s="222"/>
      <c r="K124" s="222"/>
      <c r="L124" s="223"/>
      <c r="M124" s="221"/>
      <c r="N124" s="222"/>
      <c r="O124" s="222"/>
      <c r="P124" s="223"/>
      <c r="Q124" s="221"/>
      <c r="R124" s="222"/>
      <c r="S124" s="222"/>
      <c r="T124" s="223"/>
      <c r="U124" s="221"/>
      <c r="V124" s="222"/>
      <c r="W124" s="222"/>
      <c r="X124" s="223"/>
      <c r="Y124" s="221"/>
      <c r="Z124" s="222"/>
      <c r="AA124" s="222"/>
      <c r="AB124" s="223"/>
      <c r="AC124" s="221"/>
      <c r="AD124" s="222"/>
      <c r="AE124" s="222"/>
      <c r="AF124" s="223"/>
    </row>
    <row r="125" spans="1:32" x14ac:dyDescent="0.2">
      <c r="A125" s="221"/>
      <c r="B125" s="222"/>
      <c r="C125" s="222"/>
      <c r="D125" s="223"/>
      <c r="E125" s="221"/>
      <c r="F125" s="222"/>
      <c r="G125" s="222"/>
      <c r="H125" s="223"/>
      <c r="I125" s="221"/>
      <c r="J125" s="222"/>
      <c r="K125" s="222"/>
      <c r="L125" s="223"/>
      <c r="M125" s="221"/>
      <c r="N125" s="222"/>
      <c r="O125" s="222"/>
      <c r="P125" s="223"/>
      <c r="Q125" s="221"/>
      <c r="R125" s="222"/>
      <c r="S125" s="222"/>
      <c r="T125" s="223"/>
      <c r="U125" s="221"/>
      <c r="V125" s="222"/>
      <c r="W125" s="222"/>
      <c r="X125" s="223"/>
      <c r="Y125" s="221"/>
      <c r="Z125" s="222"/>
      <c r="AA125" s="222"/>
      <c r="AB125" s="223"/>
      <c r="AC125" s="221"/>
      <c r="AD125" s="222"/>
      <c r="AE125" s="222"/>
      <c r="AF125" s="223"/>
    </row>
    <row r="126" spans="1:32" x14ac:dyDescent="0.2">
      <c r="A126" s="221"/>
      <c r="B126" s="222"/>
      <c r="C126" s="222"/>
      <c r="D126" s="223"/>
      <c r="E126" s="221"/>
      <c r="F126" s="222"/>
      <c r="G126" s="222"/>
      <c r="H126" s="223"/>
      <c r="I126" s="221"/>
      <c r="J126" s="222"/>
      <c r="K126" s="222"/>
      <c r="L126" s="223"/>
      <c r="M126" s="221"/>
      <c r="N126" s="222"/>
      <c r="O126" s="222"/>
      <c r="P126" s="223"/>
      <c r="Q126" s="221"/>
      <c r="R126" s="222"/>
      <c r="S126" s="222"/>
      <c r="T126" s="223"/>
      <c r="U126" s="221"/>
      <c r="V126" s="222"/>
      <c r="W126" s="222"/>
      <c r="X126" s="223"/>
      <c r="Y126" s="221"/>
      <c r="Z126" s="222"/>
      <c r="AA126" s="222"/>
      <c r="AB126" s="223"/>
      <c r="AC126" s="221"/>
      <c r="AD126" s="222"/>
      <c r="AE126" s="222"/>
      <c r="AF126" s="223"/>
    </row>
    <row r="127" spans="1:32" x14ac:dyDescent="0.2">
      <c r="A127" s="221"/>
      <c r="B127" s="222"/>
      <c r="C127" s="222"/>
      <c r="D127" s="223"/>
      <c r="E127" s="221"/>
      <c r="F127" s="222"/>
      <c r="G127" s="222"/>
      <c r="H127" s="223"/>
      <c r="I127" s="221"/>
      <c r="J127" s="222"/>
      <c r="K127" s="222"/>
      <c r="L127" s="223"/>
      <c r="M127" s="221"/>
      <c r="N127" s="222"/>
      <c r="O127" s="222"/>
      <c r="P127" s="223"/>
      <c r="Q127" s="221"/>
      <c r="R127" s="222"/>
      <c r="S127" s="222"/>
      <c r="T127" s="223"/>
      <c r="U127" s="221"/>
      <c r="V127" s="222"/>
      <c r="W127" s="222"/>
      <c r="X127" s="223"/>
      <c r="Y127" s="221"/>
      <c r="Z127" s="222"/>
      <c r="AA127" s="222"/>
      <c r="AB127" s="223"/>
      <c r="AC127" s="221"/>
      <c r="AD127" s="222"/>
      <c r="AE127" s="222"/>
      <c r="AF127" s="223"/>
    </row>
    <row r="128" spans="1:32" x14ac:dyDescent="0.2">
      <c r="A128" s="221"/>
      <c r="B128" s="222"/>
      <c r="C128" s="222"/>
      <c r="D128" s="223"/>
      <c r="E128" s="221"/>
      <c r="F128" s="222"/>
      <c r="G128" s="222"/>
      <c r="H128" s="223"/>
      <c r="I128" s="221"/>
      <c r="J128" s="222"/>
      <c r="K128" s="222"/>
      <c r="L128" s="223"/>
      <c r="M128" s="221"/>
      <c r="N128" s="222"/>
      <c r="O128" s="222"/>
      <c r="P128" s="223"/>
      <c r="Q128" s="221"/>
      <c r="R128" s="222"/>
      <c r="S128" s="222"/>
      <c r="T128" s="223"/>
      <c r="U128" s="221"/>
      <c r="V128" s="222"/>
      <c r="W128" s="222"/>
      <c r="X128" s="223"/>
      <c r="Y128" s="221"/>
      <c r="Z128" s="222"/>
      <c r="AA128" s="222"/>
      <c r="AB128" s="223"/>
      <c r="AC128" s="221"/>
      <c r="AD128" s="222"/>
      <c r="AE128" s="222"/>
      <c r="AF128" s="223"/>
    </row>
    <row r="129" spans="1:32" x14ac:dyDescent="0.2">
      <c r="A129" s="221"/>
      <c r="B129" s="222"/>
      <c r="C129" s="222"/>
      <c r="D129" s="223"/>
      <c r="E129" s="221"/>
      <c r="F129" s="222"/>
      <c r="G129" s="222"/>
      <c r="H129" s="223"/>
      <c r="I129" s="221"/>
      <c r="J129" s="222"/>
      <c r="K129" s="222"/>
      <c r="L129" s="223"/>
      <c r="M129" s="221"/>
      <c r="N129" s="222"/>
      <c r="O129" s="222"/>
      <c r="P129" s="223"/>
      <c r="Q129" s="221"/>
      <c r="R129" s="222"/>
      <c r="S129" s="222"/>
      <c r="T129" s="223"/>
      <c r="U129" s="221"/>
      <c r="V129" s="222"/>
      <c r="W129" s="222"/>
      <c r="X129" s="223"/>
      <c r="Y129" s="221"/>
      <c r="Z129" s="222"/>
      <c r="AA129" s="222"/>
      <c r="AB129" s="223"/>
      <c r="AC129" s="221"/>
      <c r="AD129" s="222"/>
      <c r="AE129" s="222"/>
      <c r="AF129" s="223"/>
    </row>
    <row r="130" spans="1:32" x14ac:dyDescent="0.2">
      <c r="A130" s="221"/>
      <c r="B130" s="222"/>
      <c r="C130" s="222"/>
      <c r="D130" s="223"/>
      <c r="E130" s="221"/>
      <c r="F130" s="222"/>
      <c r="G130" s="222"/>
      <c r="H130" s="223"/>
      <c r="I130" s="221"/>
      <c r="J130" s="222"/>
      <c r="K130" s="222"/>
      <c r="L130" s="223"/>
      <c r="M130" s="221"/>
      <c r="N130" s="222"/>
      <c r="O130" s="222"/>
      <c r="P130" s="223"/>
      <c r="Q130" s="221"/>
      <c r="R130" s="222"/>
      <c r="S130" s="222"/>
      <c r="T130" s="223"/>
      <c r="U130" s="221"/>
      <c r="V130" s="222"/>
      <c r="W130" s="222"/>
      <c r="X130" s="223"/>
      <c r="Y130" s="221"/>
      <c r="Z130" s="222"/>
      <c r="AA130" s="222"/>
      <c r="AB130" s="223"/>
      <c r="AC130" s="221"/>
      <c r="AD130" s="222"/>
      <c r="AE130" s="222"/>
      <c r="AF130" s="223"/>
    </row>
    <row r="131" spans="1:32" x14ac:dyDescent="0.2">
      <c r="A131" s="221"/>
      <c r="B131" s="222"/>
      <c r="C131" s="222"/>
      <c r="D131" s="223"/>
      <c r="E131" s="221"/>
      <c r="F131" s="222"/>
      <c r="G131" s="222"/>
      <c r="H131" s="223"/>
      <c r="I131" s="221"/>
      <c r="J131" s="222"/>
      <c r="K131" s="222"/>
      <c r="L131" s="223"/>
      <c r="M131" s="221"/>
      <c r="N131" s="222"/>
      <c r="O131" s="222"/>
      <c r="P131" s="223"/>
      <c r="Q131" s="221"/>
      <c r="R131" s="222"/>
      <c r="S131" s="222"/>
      <c r="T131" s="223"/>
      <c r="U131" s="221"/>
      <c r="V131" s="222"/>
      <c r="W131" s="222"/>
      <c r="X131" s="223"/>
      <c r="Y131" s="221"/>
      <c r="Z131" s="222"/>
      <c r="AA131" s="222"/>
      <c r="AB131" s="223"/>
      <c r="AC131" s="221"/>
      <c r="AD131" s="222"/>
      <c r="AE131" s="222"/>
      <c r="AF131" s="223"/>
    </row>
    <row r="132" spans="1:32" x14ac:dyDescent="0.2">
      <c r="A132" s="221"/>
      <c r="B132" s="222"/>
      <c r="C132" s="222"/>
      <c r="D132" s="223"/>
      <c r="E132" s="221"/>
      <c r="F132" s="222"/>
      <c r="G132" s="222"/>
      <c r="H132" s="223"/>
      <c r="I132" s="221"/>
      <c r="J132" s="222"/>
      <c r="K132" s="222"/>
      <c r="L132" s="223"/>
      <c r="M132" s="221"/>
      <c r="N132" s="222"/>
      <c r="O132" s="222"/>
      <c r="P132" s="223"/>
      <c r="Q132" s="221"/>
      <c r="R132" s="222"/>
      <c r="S132" s="222"/>
      <c r="T132" s="223"/>
      <c r="U132" s="221"/>
      <c r="V132" s="222"/>
      <c r="W132" s="222"/>
      <c r="X132" s="223"/>
      <c r="Y132" s="221"/>
      <c r="Z132" s="222"/>
      <c r="AA132" s="222"/>
      <c r="AB132" s="223"/>
      <c r="AC132" s="221"/>
      <c r="AD132" s="222"/>
      <c r="AE132" s="222"/>
      <c r="AF132" s="223"/>
    </row>
    <row r="133" spans="1:32" x14ac:dyDescent="0.2">
      <c r="A133" s="221"/>
      <c r="B133" s="222"/>
      <c r="C133" s="222"/>
      <c r="D133" s="223"/>
      <c r="E133" s="221"/>
      <c r="F133" s="222"/>
      <c r="G133" s="222"/>
      <c r="H133" s="223"/>
      <c r="I133" s="221"/>
      <c r="J133" s="222"/>
      <c r="K133" s="222"/>
      <c r="L133" s="223"/>
      <c r="M133" s="221"/>
      <c r="N133" s="222"/>
      <c r="O133" s="222"/>
      <c r="P133" s="223"/>
      <c r="Q133" s="221"/>
      <c r="R133" s="222"/>
      <c r="S133" s="222"/>
      <c r="T133" s="223"/>
      <c r="U133" s="221"/>
      <c r="V133" s="222"/>
      <c r="W133" s="222"/>
      <c r="X133" s="223"/>
      <c r="Y133" s="221"/>
      <c r="Z133" s="222"/>
      <c r="AA133" s="222"/>
      <c r="AB133" s="223"/>
      <c r="AC133" s="221"/>
      <c r="AD133" s="222"/>
      <c r="AE133" s="222"/>
      <c r="AF133" s="223"/>
    </row>
    <row r="134" spans="1:32" x14ac:dyDescent="0.2">
      <c r="A134" s="221"/>
      <c r="B134" s="222"/>
      <c r="C134" s="222"/>
      <c r="D134" s="223"/>
      <c r="E134" s="221"/>
      <c r="F134" s="222"/>
      <c r="G134" s="222"/>
      <c r="H134" s="223"/>
      <c r="I134" s="221"/>
      <c r="J134" s="222"/>
      <c r="K134" s="222"/>
      <c r="L134" s="223"/>
      <c r="M134" s="221"/>
      <c r="N134" s="222"/>
      <c r="O134" s="222"/>
      <c r="P134" s="223"/>
      <c r="Q134" s="221"/>
      <c r="R134" s="222"/>
      <c r="S134" s="222"/>
      <c r="T134" s="223"/>
      <c r="U134" s="221"/>
      <c r="V134" s="222"/>
      <c r="W134" s="222"/>
      <c r="X134" s="223"/>
      <c r="Y134" s="221"/>
      <c r="Z134" s="222"/>
      <c r="AA134" s="222"/>
      <c r="AB134" s="223"/>
      <c r="AC134" s="221"/>
      <c r="AD134" s="222"/>
      <c r="AE134" s="222"/>
      <c r="AF134" s="223"/>
    </row>
    <row r="135" spans="1:32" x14ac:dyDescent="0.2">
      <c r="A135" s="221"/>
      <c r="B135" s="222"/>
      <c r="C135" s="222"/>
      <c r="D135" s="223"/>
      <c r="E135" s="221"/>
      <c r="F135" s="222"/>
      <c r="G135" s="222"/>
      <c r="H135" s="223"/>
      <c r="I135" s="221"/>
      <c r="J135" s="222"/>
      <c r="K135" s="222"/>
      <c r="L135" s="223"/>
      <c r="M135" s="221"/>
      <c r="N135" s="222"/>
      <c r="O135" s="222"/>
      <c r="P135" s="223"/>
      <c r="Q135" s="221"/>
      <c r="R135" s="222"/>
      <c r="S135" s="222"/>
      <c r="T135" s="223"/>
      <c r="U135" s="221"/>
      <c r="V135" s="222"/>
      <c r="W135" s="222"/>
      <c r="X135" s="223"/>
      <c r="Y135" s="221"/>
      <c r="Z135" s="222"/>
      <c r="AA135" s="222"/>
      <c r="AB135" s="223"/>
      <c r="AC135" s="221"/>
      <c r="AD135" s="222"/>
      <c r="AE135" s="222"/>
      <c r="AF135" s="223"/>
    </row>
    <row r="136" spans="1:32" x14ac:dyDescent="0.2">
      <c r="A136" s="221"/>
      <c r="B136" s="222"/>
      <c r="C136" s="222"/>
      <c r="D136" s="223"/>
      <c r="E136" s="221"/>
      <c r="F136" s="222"/>
      <c r="G136" s="222"/>
      <c r="H136" s="223"/>
      <c r="I136" s="221"/>
      <c r="J136" s="222"/>
      <c r="K136" s="222"/>
      <c r="L136" s="223"/>
      <c r="M136" s="221"/>
      <c r="N136" s="222"/>
      <c r="O136" s="222"/>
      <c r="P136" s="223"/>
      <c r="Q136" s="221"/>
      <c r="R136" s="222"/>
      <c r="S136" s="222"/>
      <c r="T136" s="223"/>
      <c r="U136" s="221"/>
      <c r="V136" s="222"/>
      <c r="W136" s="222"/>
      <c r="X136" s="223"/>
      <c r="Y136" s="221"/>
      <c r="Z136" s="222"/>
      <c r="AA136" s="222"/>
      <c r="AB136" s="223"/>
      <c r="AC136" s="221"/>
      <c r="AD136" s="222"/>
      <c r="AE136" s="222"/>
      <c r="AF136" s="223"/>
    </row>
    <row r="137" spans="1:32" x14ac:dyDescent="0.2">
      <c r="A137" s="221"/>
      <c r="B137" s="222"/>
      <c r="C137" s="222"/>
      <c r="D137" s="223"/>
      <c r="E137" s="221"/>
      <c r="F137" s="222"/>
      <c r="G137" s="222"/>
      <c r="H137" s="223"/>
      <c r="I137" s="221"/>
      <c r="J137" s="222"/>
      <c r="K137" s="222"/>
      <c r="L137" s="223"/>
      <c r="M137" s="221"/>
      <c r="N137" s="222"/>
      <c r="O137" s="222"/>
      <c r="P137" s="223"/>
      <c r="Q137" s="221"/>
      <c r="R137" s="222"/>
      <c r="S137" s="222"/>
      <c r="T137" s="223"/>
      <c r="U137" s="221"/>
      <c r="V137" s="222"/>
      <c r="W137" s="222"/>
      <c r="X137" s="223"/>
      <c r="Y137" s="221"/>
      <c r="Z137" s="222"/>
      <c r="AA137" s="222"/>
      <c r="AB137" s="223"/>
      <c r="AC137" s="221"/>
      <c r="AD137" s="222"/>
      <c r="AE137" s="222"/>
      <c r="AF137" s="223"/>
    </row>
    <row r="138" spans="1:32" x14ac:dyDescent="0.2">
      <c r="A138" s="221"/>
      <c r="B138" s="222"/>
      <c r="C138" s="222"/>
      <c r="D138" s="223"/>
      <c r="E138" s="221"/>
      <c r="F138" s="222"/>
      <c r="G138" s="222"/>
      <c r="H138" s="223"/>
      <c r="I138" s="221"/>
      <c r="J138" s="222"/>
      <c r="K138" s="222"/>
      <c r="L138" s="223"/>
      <c r="M138" s="221"/>
      <c r="N138" s="222"/>
      <c r="O138" s="222"/>
      <c r="P138" s="223"/>
      <c r="Q138" s="221"/>
      <c r="R138" s="222"/>
      <c r="S138" s="222"/>
      <c r="T138" s="223"/>
      <c r="U138" s="221"/>
      <c r="V138" s="222"/>
      <c r="W138" s="222"/>
      <c r="X138" s="223"/>
      <c r="Y138" s="221"/>
      <c r="Z138" s="222"/>
      <c r="AA138" s="222"/>
      <c r="AB138" s="223"/>
      <c r="AC138" s="221"/>
      <c r="AD138" s="222"/>
      <c r="AE138" s="222"/>
      <c r="AF138" s="223"/>
    </row>
    <row r="139" spans="1:32" x14ac:dyDescent="0.2">
      <c r="A139" s="221"/>
      <c r="B139" s="222"/>
      <c r="C139" s="222"/>
      <c r="D139" s="223"/>
      <c r="E139" s="221"/>
      <c r="F139" s="222"/>
      <c r="G139" s="222"/>
      <c r="H139" s="223"/>
      <c r="I139" s="221"/>
      <c r="J139" s="222"/>
      <c r="K139" s="222"/>
      <c r="L139" s="223"/>
      <c r="M139" s="221"/>
      <c r="N139" s="222"/>
      <c r="O139" s="222"/>
      <c r="P139" s="223"/>
      <c r="Q139" s="221"/>
      <c r="R139" s="222"/>
      <c r="S139" s="222"/>
      <c r="T139" s="223"/>
      <c r="U139" s="221"/>
      <c r="V139" s="222"/>
      <c r="W139" s="222"/>
      <c r="X139" s="223"/>
      <c r="Y139" s="221"/>
      <c r="Z139" s="222"/>
      <c r="AA139" s="222"/>
      <c r="AB139" s="223"/>
      <c r="AC139" s="221"/>
      <c r="AD139" s="222"/>
      <c r="AE139" s="222"/>
      <c r="AF139" s="223"/>
    </row>
    <row r="140" spans="1:32" x14ac:dyDescent="0.2">
      <c r="A140" s="221"/>
      <c r="B140" s="222"/>
      <c r="C140" s="222"/>
      <c r="D140" s="223"/>
      <c r="E140" s="221"/>
      <c r="F140" s="222"/>
      <c r="G140" s="222"/>
      <c r="H140" s="223"/>
      <c r="I140" s="221"/>
      <c r="J140" s="222"/>
      <c r="K140" s="222"/>
      <c r="L140" s="223"/>
      <c r="M140" s="221"/>
      <c r="N140" s="222"/>
      <c r="O140" s="222"/>
      <c r="P140" s="223"/>
      <c r="Q140" s="221"/>
      <c r="R140" s="222"/>
      <c r="S140" s="222"/>
      <c r="T140" s="223"/>
      <c r="U140" s="221"/>
      <c r="V140" s="222"/>
      <c r="W140" s="222"/>
      <c r="X140" s="223"/>
      <c r="Y140" s="221"/>
      <c r="Z140" s="222"/>
      <c r="AA140" s="222"/>
      <c r="AB140" s="223"/>
      <c r="AC140" s="221"/>
      <c r="AD140" s="222"/>
      <c r="AE140" s="222"/>
      <c r="AF140" s="223"/>
    </row>
    <row r="141" spans="1:32" x14ac:dyDescent="0.2">
      <c r="A141" s="221"/>
      <c r="B141" s="222"/>
      <c r="C141" s="222"/>
      <c r="D141" s="223"/>
      <c r="E141" s="221"/>
      <c r="F141" s="222"/>
      <c r="G141" s="222"/>
      <c r="H141" s="223"/>
      <c r="I141" s="221"/>
      <c r="J141" s="222"/>
      <c r="K141" s="222"/>
      <c r="L141" s="223"/>
      <c r="M141" s="221"/>
      <c r="N141" s="222"/>
      <c r="O141" s="222"/>
      <c r="P141" s="223"/>
      <c r="Q141" s="221"/>
      <c r="R141" s="222"/>
      <c r="S141" s="222"/>
      <c r="T141" s="223"/>
      <c r="U141" s="221"/>
      <c r="V141" s="222"/>
      <c r="W141" s="222"/>
      <c r="X141" s="223"/>
      <c r="Y141" s="221"/>
      <c r="Z141" s="222"/>
      <c r="AA141" s="222"/>
      <c r="AB141" s="223"/>
      <c r="AC141" s="221"/>
      <c r="AD141" s="222"/>
      <c r="AE141" s="222"/>
      <c r="AF141" s="223"/>
    </row>
    <row r="142" spans="1:32" x14ac:dyDescent="0.2">
      <c r="A142" s="221"/>
      <c r="B142" s="222"/>
      <c r="C142" s="222"/>
      <c r="D142" s="223"/>
      <c r="E142" s="221"/>
      <c r="F142" s="222"/>
      <c r="G142" s="222"/>
      <c r="H142" s="223"/>
      <c r="I142" s="221"/>
      <c r="J142" s="222"/>
      <c r="K142" s="222"/>
      <c r="L142" s="223"/>
      <c r="M142" s="221"/>
      <c r="N142" s="222"/>
      <c r="O142" s="222"/>
      <c r="P142" s="223"/>
      <c r="Q142" s="221"/>
      <c r="R142" s="222"/>
      <c r="S142" s="222"/>
      <c r="T142" s="223"/>
      <c r="U142" s="221"/>
      <c r="V142" s="222"/>
      <c r="W142" s="222"/>
      <c r="X142" s="223"/>
      <c r="Y142" s="221"/>
      <c r="Z142" s="222"/>
      <c r="AA142" s="222"/>
      <c r="AB142" s="223"/>
      <c r="AC142" s="221"/>
      <c r="AD142" s="222"/>
      <c r="AE142" s="222"/>
      <c r="AF142" s="223"/>
    </row>
    <row r="143" spans="1:32" x14ac:dyDescent="0.2">
      <c r="A143" s="221"/>
      <c r="B143" s="222"/>
      <c r="C143" s="222"/>
      <c r="D143" s="223"/>
      <c r="E143" s="221"/>
      <c r="F143" s="222"/>
      <c r="G143" s="222"/>
      <c r="H143" s="223"/>
      <c r="I143" s="221"/>
      <c r="J143" s="222"/>
      <c r="K143" s="222"/>
      <c r="L143" s="223"/>
      <c r="M143" s="221"/>
      <c r="N143" s="222"/>
      <c r="O143" s="222"/>
      <c r="P143" s="223"/>
      <c r="Q143" s="221"/>
      <c r="R143" s="222"/>
      <c r="S143" s="222"/>
      <c r="T143" s="223"/>
      <c r="U143" s="221"/>
      <c r="V143" s="222"/>
      <c r="W143" s="222"/>
      <c r="X143" s="223"/>
      <c r="Y143" s="221"/>
      <c r="Z143" s="222"/>
      <c r="AA143" s="222"/>
      <c r="AB143" s="223"/>
      <c r="AC143" s="221"/>
      <c r="AD143" s="222"/>
      <c r="AE143" s="222"/>
      <c r="AF143" s="223"/>
    </row>
    <row r="144" spans="1:32" x14ac:dyDescent="0.2">
      <c r="A144" s="221"/>
      <c r="B144" s="222"/>
      <c r="C144" s="222"/>
      <c r="D144" s="223"/>
      <c r="E144" s="221"/>
      <c r="F144" s="222"/>
      <c r="G144" s="222"/>
      <c r="H144" s="223"/>
      <c r="I144" s="221"/>
      <c r="J144" s="222"/>
      <c r="K144" s="222"/>
      <c r="L144" s="223"/>
      <c r="M144" s="221"/>
      <c r="N144" s="222"/>
      <c r="O144" s="222"/>
      <c r="P144" s="223"/>
      <c r="Q144" s="221"/>
      <c r="R144" s="222"/>
      <c r="S144" s="222"/>
      <c r="T144" s="223"/>
      <c r="U144" s="221"/>
      <c r="V144" s="222"/>
      <c r="W144" s="222"/>
      <c r="X144" s="223"/>
      <c r="Y144" s="221"/>
      <c r="Z144" s="222"/>
      <c r="AA144" s="222"/>
      <c r="AB144" s="223"/>
      <c r="AC144" s="221"/>
      <c r="AD144" s="222"/>
      <c r="AE144" s="222"/>
      <c r="AF144" s="223"/>
    </row>
    <row r="145" spans="1:32" x14ac:dyDescent="0.2">
      <c r="A145" s="221"/>
      <c r="B145" s="222"/>
      <c r="C145" s="222"/>
      <c r="D145" s="223"/>
      <c r="E145" s="221"/>
      <c r="F145" s="222"/>
      <c r="G145" s="222"/>
      <c r="H145" s="223"/>
      <c r="I145" s="221"/>
      <c r="J145" s="222"/>
      <c r="K145" s="222"/>
      <c r="L145" s="223"/>
      <c r="M145" s="221"/>
      <c r="N145" s="222"/>
      <c r="O145" s="222"/>
      <c r="P145" s="223"/>
      <c r="Q145" s="221"/>
      <c r="R145" s="222"/>
      <c r="S145" s="222"/>
      <c r="T145" s="223"/>
      <c r="U145" s="221"/>
      <c r="V145" s="222"/>
      <c r="W145" s="222"/>
      <c r="X145" s="223"/>
      <c r="Y145" s="221"/>
      <c r="Z145" s="222"/>
      <c r="AA145" s="222"/>
      <c r="AB145" s="223"/>
      <c r="AC145" s="221"/>
      <c r="AD145" s="222"/>
      <c r="AE145" s="222"/>
      <c r="AF145" s="223"/>
    </row>
    <row r="146" spans="1:32" x14ac:dyDescent="0.2">
      <c r="A146" s="221"/>
      <c r="B146" s="222"/>
      <c r="C146" s="222"/>
      <c r="D146" s="223"/>
      <c r="E146" s="221"/>
      <c r="F146" s="222"/>
      <c r="G146" s="222"/>
      <c r="H146" s="223"/>
      <c r="I146" s="221"/>
      <c r="J146" s="222"/>
      <c r="K146" s="222"/>
      <c r="L146" s="223"/>
      <c r="M146" s="221"/>
      <c r="N146" s="222"/>
      <c r="O146" s="222"/>
      <c r="P146" s="223"/>
      <c r="Q146" s="221"/>
      <c r="R146" s="222"/>
      <c r="S146" s="222"/>
      <c r="T146" s="223"/>
      <c r="U146" s="221"/>
      <c r="V146" s="222"/>
      <c r="W146" s="222"/>
      <c r="X146" s="223"/>
      <c r="Y146" s="221"/>
      <c r="Z146" s="222"/>
      <c r="AA146" s="222"/>
      <c r="AB146" s="223"/>
      <c r="AC146" s="221"/>
      <c r="AD146" s="222"/>
      <c r="AE146" s="222"/>
      <c r="AF146" s="223"/>
    </row>
    <row r="147" spans="1:32" x14ac:dyDescent="0.2">
      <c r="A147" s="221"/>
      <c r="B147" s="222"/>
      <c r="C147" s="222"/>
      <c r="D147" s="223"/>
      <c r="E147" s="221"/>
      <c r="F147" s="222"/>
      <c r="G147" s="222"/>
      <c r="H147" s="223"/>
      <c r="I147" s="221"/>
      <c r="J147" s="222"/>
      <c r="K147" s="222"/>
      <c r="L147" s="223"/>
      <c r="M147" s="221"/>
      <c r="N147" s="222"/>
      <c r="O147" s="222"/>
      <c r="P147" s="223"/>
      <c r="Q147" s="221"/>
      <c r="R147" s="222"/>
      <c r="S147" s="222"/>
      <c r="T147" s="223"/>
      <c r="U147" s="221"/>
      <c r="V147" s="222"/>
      <c r="W147" s="222"/>
      <c r="X147" s="223"/>
      <c r="Y147" s="221"/>
      <c r="Z147" s="222"/>
      <c r="AA147" s="222"/>
      <c r="AB147" s="223"/>
      <c r="AC147" s="221"/>
      <c r="AD147" s="222"/>
      <c r="AE147" s="222"/>
      <c r="AF147" s="223"/>
    </row>
    <row r="148" spans="1:32" x14ac:dyDescent="0.2">
      <c r="A148" s="221"/>
      <c r="B148" s="222"/>
      <c r="C148" s="222"/>
      <c r="D148" s="223"/>
      <c r="E148" s="221"/>
      <c r="F148" s="222"/>
      <c r="G148" s="222"/>
      <c r="H148" s="223"/>
      <c r="I148" s="221"/>
      <c r="J148" s="222"/>
      <c r="K148" s="222"/>
      <c r="L148" s="223"/>
      <c r="M148" s="221"/>
      <c r="N148" s="222"/>
      <c r="O148" s="222"/>
      <c r="P148" s="223"/>
      <c r="Q148" s="221"/>
      <c r="R148" s="222"/>
      <c r="S148" s="222"/>
      <c r="T148" s="223"/>
      <c r="U148" s="221"/>
      <c r="V148" s="222"/>
      <c r="W148" s="222"/>
      <c r="X148" s="223"/>
      <c r="Y148" s="221"/>
      <c r="Z148" s="222"/>
      <c r="AA148" s="222"/>
      <c r="AB148" s="223"/>
      <c r="AC148" s="221"/>
      <c r="AD148" s="222"/>
      <c r="AE148" s="222"/>
      <c r="AF148" s="223"/>
    </row>
    <row r="149" spans="1:32" x14ac:dyDescent="0.2">
      <c r="A149" s="221"/>
      <c r="B149" s="222"/>
      <c r="C149" s="222"/>
      <c r="D149" s="223"/>
      <c r="E149" s="221"/>
      <c r="F149" s="222"/>
      <c r="G149" s="222"/>
      <c r="H149" s="223"/>
      <c r="I149" s="221"/>
      <c r="J149" s="222"/>
      <c r="K149" s="222"/>
      <c r="L149" s="223"/>
      <c r="M149" s="221"/>
      <c r="N149" s="222"/>
      <c r="O149" s="222"/>
      <c r="P149" s="223"/>
      <c r="Q149" s="221"/>
      <c r="R149" s="222"/>
      <c r="S149" s="222"/>
      <c r="T149" s="223"/>
      <c r="U149" s="221"/>
      <c r="V149" s="222"/>
      <c r="W149" s="222"/>
      <c r="X149" s="223"/>
      <c r="Y149" s="221"/>
      <c r="Z149" s="222"/>
      <c r="AA149" s="222"/>
      <c r="AB149" s="223"/>
      <c r="AC149" s="221"/>
      <c r="AD149" s="222"/>
      <c r="AE149" s="222"/>
      <c r="AF149" s="223"/>
    </row>
    <row r="150" spans="1:32" x14ac:dyDescent="0.2">
      <c r="A150" s="221"/>
      <c r="B150" s="222"/>
      <c r="C150" s="222"/>
      <c r="D150" s="223"/>
      <c r="E150" s="221"/>
      <c r="F150" s="222"/>
      <c r="G150" s="222"/>
      <c r="H150" s="223"/>
      <c r="I150" s="221"/>
      <c r="J150" s="222"/>
      <c r="K150" s="222"/>
      <c r="L150" s="223"/>
      <c r="M150" s="221"/>
      <c r="N150" s="222"/>
      <c r="O150" s="222"/>
      <c r="P150" s="223"/>
      <c r="Q150" s="221"/>
      <c r="R150" s="222"/>
      <c r="S150" s="222"/>
      <c r="T150" s="223"/>
      <c r="U150" s="221"/>
      <c r="V150" s="222"/>
      <c r="W150" s="222"/>
      <c r="X150" s="223"/>
      <c r="Y150" s="221"/>
      <c r="Z150" s="222"/>
      <c r="AA150" s="222"/>
      <c r="AB150" s="223"/>
      <c r="AC150" s="221"/>
      <c r="AD150" s="222"/>
      <c r="AE150" s="222"/>
      <c r="AF150" s="223"/>
    </row>
    <row r="151" spans="1:32" x14ac:dyDescent="0.2">
      <c r="A151" s="221"/>
      <c r="B151" s="222"/>
      <c r="C151" s="222"/>
      <c r="D151" s="223"/>
      <c r="E151" s="221"/>
      <c r="F151" s="222"/>
      <c r="G151" s="222"/>
      <c r="H151" s="223"/>
      <c r="I151" s="221"/>
      <c r="J151" s="222"/>
      <c r="K151" s="222"/>
      <c r="L151" s="223"/>
      <c r="M151" s="221"/>
      <c r="N151" s="222"/>
      <c r="O151" s="222"/>
      <c r="P151" s="223"/>
      <c r="Q151" s="221"/>
      <c r="R151" s="222"/>
      <c r="S151" s="222"/>
      <c r="T151" s="223"/>
      <c r="U151" s="221"/>
      <c r="V151" s="222"/>
      <c r="W151" s="222"/>
      <c r="X151" s="223"/>
      <c r="Y151" s="221"/>
      <c r="Z151" s="222"/>
      <c r="AA151" s="222"/>
      <c r="AB151" s="223"/>
      <c r="AC151" s="221"/>
      <c r="AD151" s="222"/>
      <c r="AE151" s="222"/>
      <c r="AF151" s="223"/>
    </row>
    <row r="152" spans="1:32" x14ac:dyDescent="0.2">
      <c r="A152" s="221"/>
      <c r="B152" s="222"/>
      <c r="C152" s="222"/>
      <c r="D152" s="223"/>
      <c r="E152" s="221"/>
      <c r="F152" s="222"/>
      <c r="G152" s="222"/>
      <c r="H152" s="223"/>
      <c r="I152" s="221"/>
      <c r="J152" s="222"/>
      <c r="K152" s="222"/>
      <c r="L152" s="223"/>
      <c r="M152" s="221"/>
      <c r="N152" s="222"/>
      <c r="O152" s="222"/>
      <c r="P152" s="223"/>
      <c r="Q152" s="221"/>
      <c r="R152" s="222"/>
      <c r="S152" s="222"/>
      <c r="T152" s="223"/>
      <c r="U152" s="221"/>
      <c r="V152" s="222"/>
      <c r="W152" s="222"/>
      <c r="X152" s="223"/>
      <c r="Y152" s="221"/>
      <c r="Z152" s="222"/>
      <c r="AA152" s="222"/>
      <c r="AB152" s="223"/>
      <c r="AC152" s="221"/>
      <c r="AD152" s="222"/>
      <c r="AE152" s="222"/>
      <c r="AF152" s="223"/>
    </row>
    <row r="153" spans="1:32" x14ac:dyDescent="0.2">
      <c r="A153" s="221"/>
      <c r="B153" s="222"/>
      <c r="C153" s="222"/>
      <c r="D153" s="223"/>
      <c r="E153" s="221"/>
      <c r="F153" s="222"/>
      <c r="G153" s="222"/>
      <c r="H153" s="223"/>
      <c r="I153" s="221"/>
      <c r="J153" s="222"/>
      <c r="K153" s="222"/>
      <c r="L153" s="223"/>
      <c r="M153" s="221"/>
      <c r="N153" s="222"/>
      <c r="O153" s="222"/>
      <c r="P153" s="223"/>
      <c r="Q153" s="221"/>
      <c r="R153" s="222"/>
      <c r="S153" s="222"/>
      <c r="T153" s="223"/>
      <c r="U153" s="221"/>
      <c r="V153" s="222"/>
      <c r="W153" s="222"/>
      <c r="X153" s="223"/>
      <c r="Y153" s="221"/>
      <c r="Z153" s="222"/>
      <c r="AA153" s="222"/>
      <c r="AB153" s="223"/>
      <c r="AC153" s="221"/>
      <c r="AD153" s="222"/>
      <c r="AE153" s="222"/>
      <c r="AF153" s="223"/>
    </row>
    <row r="154" spans="1:32" x14ac:dyDescent="0.2">
      <c r="A154" s="221"/>
      <c r="B154" s="222"/>
      <c r="C154" s="222"/>
      <c r="D154" s="223"/>
      <c r="E154" s="221"/>
      <c r="F154" s="222"/>
      <c r="G154" s="222"/>
      <c r="H154" s="223"/>
      <c r="I154" s="221"/>
      <c r="J154" s="222"/>
      <c r="K154" s="222"/>
      <c r="L154" s="223"/>
      <c r="M154" s="221"/>
      <c r="N154" s="222"/>
      <c r="O154" s="222"/>
      <c r="P154" s="223"/>
      <c r="Q154" s="221"/>
      <c r="R154" s="222"/>
      <c r="S154" s="222"/>
      <c r="T154" s="223"/>
      <c r="U154" s="221"/>
      <c r="V154" s="222"/>
      <c r="W154" s="222"/>
      <c r="X154" s="223"/>
      <c r="Y154" s="221"/>
      <c r="Z154" s="222"/>
      <c r="AA154" s="222"/>
      <c r="AB154" s="223"/>
      <c r="AC154" s="221"/>
      <c r="AD154" s="222"/>
      <c r="AE154" s="222"/>
      <c r="AF154" s="223"/>
    </row>
    <row r="155" spans="1:32" x14ac:dyDescent="0.2">
      <c r="A155" s="221"/>
      <c r="B155" s="222"/>
      <c r="C155" s="222"/>
      <c r="D155" s="223"/>
      <c r="E155" s="221"/>
      <c r="F155" s="222"/>
      <c r="G155" s="222"/>
      <c r="H155" s="223"/>
      <c r="I155" s="221"/>
      <c r="J155" s="222"/>
      <c r="K155" s="222"/>
      <c r="L155" s="223"/>
      <c r="M155" s="221"/>
      <c r="N155" s="222"/>
      <c r="O155" s="222"/>
      <c r="P155" s="223"/>
      <c r="Q155" s="221"/>
      <c r="R155" s="222"/>
      <c r="S155" s="222"/>
      <c r="T155" s="223"/>
      <c r="U155" s="221"/>
      <c r="V155" s="222"/>
      <c r="W155" s="222"/>
      <c r="X155" s="223"/>
      <c r="Y155" s="221"/>
      <c r="Z155" s="222"/>
      <c r="AA155" s="222"/>
      <c r="AB155" s="223"/>
      <c r="AC155" s="221"/>
      <c r="AD155" s="222"/>
      <c r="AE155" s="222"/>
      <c r="AF155" s="223"/>
    </row>
    <row r="156" spans="1:32" x14ac:dyDescent="0.2">
      <c r="A156" s="221"/>
      <c r="B156" s="222"/>
      <c r="C156" s="222"/>
      <c r="D156" s="223"/>
      <c r="E156" s="221"/>
      <c r="F156" s="222"/>
      <c r="G156" s="222"/>
      <c r="H156" s="223"/>
      <c r="I156" s="221"/>
      <c r="J156" s="222"/>
      <c r="K156" s="222"/>
      <c r="L156" s="223"/>
      <c r="M156" s="221"/>
      <c r="N156" s="222"/>
      <c r="O156" s="222"/>
      <c r="P156" s="223"/>
      <c r="Q156" s="221"/>
      <c r="R156" s="222"/>
      <c r="S156" s="222"/>
      <c r="T156" s="223"/>
      <c r="U156" s="221"/>
      <c r="V156" s="222"/>
      <c r="W156" s="222"/>
      <c r="X156" s="223"/>
      <c r="Y156" s="221"/>
      <c r="Z156" s="222"/>
      <c r="AA156" s="222"/>
      <c r="AB156" s="223"/>
      <c r="AC156" s="221"/>
      <c r="AD156" s="222"/>
      <c r="AE156" s="222"/>
      <c r="AF156" s="223"/>
    </row>
    <row r="157" spans="1:32" x14ac:dyDescent="0.2">
      <c r="A157" s="221"/>
      <c r="B157" s="222"/>
      <c r="C157" s="222"/>
      <c r="D157" s="223"/>
      <c r="E157" s="221"/>
      <c r="F157" s="222"/>
      <c r="G157" s="222"/>
      <c r="H157" s="223"/>
      <c r="I157" s="221"/>
      <c r="J157" s="222"/>
      <c r="K157" s="222"/>
      <c r="L157" s="223"/>
      <c r="M157" s="221"/>
      <c r="N157" s="222"/>
      <c r="O157" s="222"/>
      <c r="P157" s="223"/>
      <c r="Q157" s="221"/>
      <c r="R157" s="222"/>
      <c r="S157" s="222"/>
      <c r="T157" s="223"/>
      <c r="U157" s="221"/>
      <c r="V157" s="222"/>
      <c r="W157" s="222"/>
      <c r="X157" s="223"/>
      <c r="Y157" s="221"/>
      <c r="Z157" s="222"/>
      <c r="AA157" s="222"/>
      <c r="AB157" s="223"/>
      <c r="AC157" s="221"/>
      <c r="AD157" s="222"/>
      <c r="AE157" s="222"/>
      <c r="AF157" s="223"/>
    </row>
    <row r="158" spans="1:32" x14ac:dyDescent="0.2">
      <c r="A158" s="221"/>
      <c r="B158" s="222"/>
      <c r="C158" s="222"/>
      <c r="D158" s="223"/>
      <c r="E158" s="221"/>
      <c r="F158" s="222"/>
      <c r="G158" s="222"/>
      <c r="H158" s="223"/>
      <c r="I158" s="221"/>
      <c r="J158" s="222"/>
      <c r="K158" s="222"/>
      <c r="L158" s="223"/>
      <c r="M158" s="221"/>
      <c r="N158" s="222"/>
      <c r="O158" s="222"/>
      <c r="P158" s="223"/>
      <c r="Q158" s="221"/>
      <c r="R158" s="222"/>
      <c r="S158" s="222"/>
      <c r="T158" s="223"/>
      <c r="U158" s="221"/>
      <c r="V158" s="222"/>
      <c r="W158" s="222"/>
      <c r="X158" s="223"/>
      <c r="Y158" s="221"/>
      <c r="Z158" s="222"/>
      <c r="AA158" s="222"/>
      <c r="AB158" s="223"/>
      <c r="AC158" s="221"/>
      <c r="AD158" s="222"/>
      <c r="AE158" s="222"/>
      <c r="AF158" s="223"/>
    </row>
    <row r="159" spans="1:32" x14ac:dyDescent="0.2">
      <c r="A159" s="221"/>
      <c r="B159" s="222"/>
      <c r="C159" s="222"/>
      <c r="D159" s="223"/>
      <c r="E159" s="221"/>
      <c r="F159" s="222"/>
      <c r="G159" s="222"/>
      <c r="H159" s="223"/>
      <c r="I159" s="221"/>
      <c r="J159" s="222"/>
      <c r="K159" s="222"/>
      <c r="L159" s="223"/>
      <c r="M159" s="221"/>
      <c r="N159" s="222"/>
      <c r="O159" s="222"/>
      <c r="P159" s="223"/>
      <c r="Q159" s="221"/>
      <c r="R159" s="222"/>
      <c r="S159" s="222"/>
      <c r="T159" s="223"/>
      <c r="U159" s="221"/>
      <c r="V159" s="222"/>
      <c r="W159" s="222"/>
      <c r="X159" s="223"/>
      <c r="Y159" s="221"/>
      <c r="Z159" s="222"/>
      <c r="AA159" s="222"/>
      <c r="AB159" s="223"/>
      <c r="AC159" s="221"/>
      <c r="AD159" s="222"/>
      <c r="AE159" s="222"/>
      <c r="AF159" s="223"/>
    </row>
    <row r="160" spans="1:32" x14ac:dyDescent="0.2">
      <c r="A160" s="221"/>
      <c r="B160" s="222"/>
      <c r="C160" s="222"/>
      <c r="D160" s="223"/>
      <c r="E160" s="221"/>
      <c r="F160" s="222"/>
      <c r="G160" s="222"/>
      <c r="H160" s="223"/>
      <c r="I160" s="221"/>
      <c r="J160" s="222"/>
      <c r="K160" s="222"/>
      <c r="L160" s="223"/>
      <c r="M160" s="221"/>
      <c r="N160" s="222"/>
      <c r="O160" s="222"/>
      <c r="P160" s="223"/>
      <c r="Q160" s="221"/>
      <c r="R160" s="222"/>
      <c r="S160" s="222"/>
      <c r="T160" s="223"/>
      <c r="U160" s="221"/>
      <c r="V160" s="222"/>
      <c r="W160" s="222"/>
      <c r="X160" s="223"/>
      <c r="Y160" s="221"/>
      <c r="Z160" s="222"/>
      <c r="AA160" s="222"/>
      <c r="AB160" s="223"/>
      <c r="AC160" s="221"/>
      <c r="AD160" s="222"/>
      <c r="AE160" s="222"/>
      <c r="AF160" s="223"/>
    </row>
    <row r="161" spans="1:32" x14ac:dyDescent="0.2">
      <c r="A161" s="221"/>
      <c r="B161" s="222"/>
      <c r="C161" s="222"/>
      <c r="D161" s="223"/>
      <c r="E161" s="221"/>
      <c r="F161" s="222"/>
      <c r="G161" s="222"/>
      <c r="H161" s="223"/>
      <c r="I161" s="221"/>
      <c r="J161" s="222"/>
      <c r="K161" s="222"/>
      <c r="L161" s="223"/>
      <c r="M161" s="221"/>
      <c r="N161" s="222"/>
      <c r="O161" s="222"/>
      <c r="P161" s="223"/>
      <c r="Q161" s="221"/>
      <c r="R161" s="222"/>
      <c r="S161" s="222"/>
      <c r="T161" s="223"/>
      <c r="U161" s="221"/>
      <c r="V161" s="222"/>
      <c r="W161" s="222"/>
      <c r="X161" s="223"/>
      <c r="Y161" s="221"/>
      <c r="Z161" s="222"/>
      <c r="AA161" s="222"/>
      <c r="AB161" s="223"/>
      <c r="AC161" s="221"/>
      <c r="AD161" s="222"/>
      <c r="AE161" s="222"/>
      <c r="AF161" s="223"/>
    </row>
    <row r="162" spans="1:32" x14ac:dyDescent="0.2">
      <c r="A162" s="221"/>
      <c r="B162" s="222"/>
      <c r="C162" s="222"/>
      <c r="D162" s="223"/>
      <c r="E162" s="221"/>
      <c r="F162" s="222"/>
      <c r="G162" s="222"/>
      <c r="H162" s="223"/>
      <c r="I162" s="221"/>
      <c r="J162" s="222"/>
      <c r="K162" s="222"/>
      <c r="L162" s="223"/>
      <c r="M162" s="221"/>
      <c r="N162" s="222"/>
      <c r="O162" s="222"/>
      <c r="P162" s="223"/>
      <c r="Q162" s="221"/>
      <c r="R162" s="222"/>
      <c r="S162" s="222"/>
      <c r="T162" s="223"/>
      <c r="U162" s="221"/>
      <c r="V162" s="222"/>
      <c r="W162" s="222"/>
      <c r="X162" s="223"/>
      <c r="Y162" s="221"/>
      <c r="Z162" s="222"/>
      <c r="AA162" s="222"/>
      <c r="AB162" s="223"/>
      <c r="AC162" s="221"/>
      <c r="AD162" s="222"/>
      <c r="AE162" s="222"/>
      <c r="AF162" s="223"/>
    </row>
    <row r="163" spans="1:32" x14ac:dyDescent="0.2">
      <c r="A163" s="221"/>
      <c r="B163" s="222"/>
      <c r="C163" s="222"/>
      <c r="D163" s="223"/>
      <c r="E163" s="221"/>
      <c r="F163" s="222"/>
      <c r="G163" s="222"/>
      <c r="H163" s="223"/>
      <c r="I163" s="221"/>
      <c r="J163" s="222"/>
      <c r="K163" s="222"/>
      <c r="L163" s="223"/>
      <c r="M163" s="221"/>
      <c r="N163" s="222"/>
      <c r="O163" s="222"/>
      <c r="P163" s="223"/>
      <c r="Q163" s="221"/>
      <c r="R163" s="222"/>
      <c r="S163" s="222"/>
      <c r="T163" s="223"/>
      <c r="U163" s="221"/>
      <c r="V163" s="222"/>
      <c r="W163" s="222"/>
      <c r="X163" s="223"/>
      <c r="Y163" s="221"/>
      <c r="Z163" s="222"/>
      <c r="AA163" s="222"/>
      <c r="AB163" s="223"/>
      <c r="AC163" s="221"/>
      <c r="AD163" s="222"/>
      <c r="AE163" s="222"/>
      <c r="AF163" s="223"/>
    </row>
    <row r="164" spans="1:32" x14ac:dyDescent="0.2">
      <c r="A164" s="221"/>
      <c r="B164" s="222"/>
      <c r="C164" s="222"/>
      <c r="D164" s="223"/>
      <c r="E164" s="221"/>
      <c r="F164" s="222"/>
      <c r="G164" s="222"/>
      <c r="H164" s="223"/>
      <c r="I164" s="221"/>
      <c r="J164" s="222"/>
      <c r="K164" s="222"/>
      <c r="L164" s="223"/>
      <c r="M164" s="221"/>
      <c r="N164" s="222"/>
      <c r="O164" s="222"/>
      <c r="P164" s="223"/>
      <c r="Q164" s="221"/>
      <c r="R164" s="222"/>
      <c r="S164" s="222"/>
      <c r="T164" s="223"/>
      <c r="U164" s="221"/>
      <c r="V164" s="222"/>
      <c r="W164" s="222"/>
      <c r="X164" s="223"/>
      <c r="Y164" s="221"/>
      <c r="Z164" s="222"/>
      <c r="AA164" s="222"/>
      <c r="AB164" s="223"/>
      <c r="AC164" s="221"/>
      <c r="AD164" s="222"/>
      <c r="AE164" s="222"/>
      <c r="AF164" s="223"/>
    </row>
    <row r="165" spans="1:32" x14ac:dyDescent="0.2">
      <c r="A165" s="221"/>
      <c r="B165" s="222"/>
      <c r="C165" s="222"/>
      <c r="D165" s="223"/>
      <c r="E165" s="221"/>
      <c r="F165" s="222"/>
      <c r="G165" s="222"/>
      <c r="H165" s="223"/>
      <c r="I165" s="221"/>
      <c r="J165" s="222"/>
      <c r="K165" s="222"/>
      <c r="L165" s="223"/>
      <c r="M165" s="221"/>
      <c r="N165" s="222"/>
      <c r="O165" s="222"/>
      <c r="P165" s="223"/>
      <c r="Q165" s="221"/>
      <c r="R165" s="222"/>
      <c r="S165" s="222"/>
      <c r="T165" s="223"/>
      <c r="U165" s="221"/>
      <c r="V165" s="222"/>
      <c r="W165" s="222"/>
      <c r="X165" s="223"/>
      <c r="Y165" s="221"/>
      <c r="Z165" s="222"/>
      <c r="AA165" s="222"/>
      <c r="AB165" s="223"/>
      <c r="AC165" s="221"/>
      <c r="AD165" s="222"/>
      <c r="AE165" s="222"/>
      <c r="AF165" s="223"/>
    </row>
    <row r="166" spans="1:32" x14ac:dyDescent="0.2">
      <c r="A166" s="221"/>
      <c r="B166" s="222"/>
      <c r="C166" s="222"/>
      <c r="D166" s="223"/>
      <c r="E166" s="221"/>
      <c r="F166" s="222"/>
      <c r="G166" s="222"/>
      <c r="H166" s="223"/>
      <c r="I166" s="221"/>
      <c r="J166" s="222"/>
      <c r="K166" s="222"/>
      <c r="L166" s="223"/>
      <c r="M166" s="221"/>
      <c r="N166" s="222"/>
      <c r="O166" s="222"/>
      <c r="P166" s="223"/>
      <c r="Q166" s="221"/>
      <c r="R166" s="222"/>
      <c r="S166" s="222"/>
      <c r="T166" s="223"/>
      <c r="U166" s="221"/>
      <c r="V166" s="222"/>
      <c r="W166" s="222"/>
      <c r="X166" s="223"/>
      <c r="Y166" s="221"/>
      <c r="Z166" s="222"/>
      <c r="AA166" s="222"/>
      <c r="AB166" s="223"/>
      <c r="AC166" s="221"/>
      <c r="AD166" s="222"/>
      <c r="AE166" s="222"/>
      <c r="AF166" s="223"/>
    </row>
    <row r="167" spans="1:32" x14ac:dyDescent="0.2">
      <c r="A167" s="221"/>
      <c r="B167" s="222"/>
      <c r="C167" s="222"/>
      <c r="D167" s="223"/>
      <c r="E167" s="221"/>
      <c r="F167" s="222"/>
      <c r="G167" s="222"/>
      <c r="H167" s="223"/>
      <c r="I167" s="221"/>
      <c r="J167" s="222"/>
      <c r="K167" s="222"/>
      <c r="L167" s="223"/>
      <c r="M167" s="221"/>
      <c r="N167" s="222"/>
      <c r="O167" s="222"/>
      <c r="P167" s="223"/>
      <c r="Q167" s="221"/>
      <c r="R167" s="222"/>
      <c r="S167" s="222"/>
      <c r="T167" s="223"/>
      <c r="U167" s="221"/>
      <c r="V167" s="222"/>
      <c r="W167" s="222"/>
      <c r="X167" s="223"/>
      <c r="Y167" s="221"/>
      <c r="Z167" s="222"/>
      <c r="AA167" s="222"/>
      <c r="AB167" s="223"/>
      <c r="AC167" s="221"/>
      <c r="AD167" s="222"/>
      <c r="AE167" s="222"/>
      <c r="AF167" s="223"/>
    </row>
    <row r="168" spans="1:32" x14ac:dyDescent="0.2">
      <c r="A168" s="224"/>
      <c r="B168" s="225"/>
      <c r="C168" s="225"/>
      <c r="D168" s="226"/>
      <c r="E168" s="224"/>
      <c r="F168" s="225"/>
      <c r="G168" s="225"/>
      <c r="H168" s="226"/>
      <c r="I168" s="224"/>
      <c r="J168" s="225"/>
      <c r="K168" s="225"/>
      <c r="L168" s="226"/>
      <c r="M168" s="224"/>
      <c r="N168" s="225"/>
      <c r="O168" s="225"/>
      <c r="P168" s="226"/>
      <c r="Q168" s="224"/>
      <c r="R168" s="225"/>
      <c r="S168" s="225"/>
      <c r="T168" s="226"/>
      <c r="U168" s="224"/>
      <c r="V168" s="225"/>
      <c r="W168" s="225"/>
      <c r="X168" s="226"/>
      <c r="Y168" s="224"/>
      <c r="Z168" s="225"/>
      <c r="AA168" s="225"/>
      <c r="AB168" s="226"/>
      <c r="AC168" s="224"/>
      <c r="AD168" s="225"/>
      <c r="AE168" s="225"/>
      <c r="AF168" s="226"/>
    </row>
  </sheetData>
  <sheetProtection algorithmName="SHA-512" hashValue="+lsTVP6YI2ezxBKLEeOx9oBgmVQc/2Gwlsl44c9+Y18awvoiFcXNdjerFwHDAfyJ0SLv+TWm2YRAhKd3NAscUQ==" saltValue="sXEgXABtmTebMwr1+1y7iA==" spinCount="100000" sheet="1" objects="1" scenarios="1" formatCells="0" formatColumns="0" formatRows="0" autoFilter="0"/>
  <mergeCells count="56">
    <mergeCell ref="B5:D5"/>
    <mergeCell ref="F5:H5"/>
    <mergeCell ref="J5:L5"/>
    <mergeCell ref="N5:P5"/>
    <mergeCell ref="R5:T5"/>
    <mergeCell ref="B4:D4"/>
    <mergeCell ref="F2:H2"/>
    <mergeCell ref="F3:H3"/>
    <mergeCell ref="F4:H4"/>
    <mergeCell ref="J4:L4"/>
    <mergeCell ref="B2:D2"/>
    <mergeCell ref="B3:D3"/>
    <mergeCell ref="J2:L2"/>
    <mergeCell ref="J3:L3"/>
    <mergeCell ref="A8:D168"/>
    <mergeCell ref="E8:H168"/>
    <mergeCell ref="A6:D6"/>
    <mergeCell ref="E6:H6"/>
    <mergeCell ref="I6:L6"/>
    <mergeCell ref="E7:H7"/>
    <mergeCell ref="A7:D7"/>
    <mergeCell ref="I7:L7"/>
    <mergeCell ref="I8:L168"/>
    <mergeCell ref="AC8:AF168"/>
    <mergeCell ref="R4:T4"/>
    <mergeCell ref="Q7:T7"/>
    <mergeCell ref="Q8:T168"/>
    <mergeCell ref="AC6:AF6"/>
    <mergeCell ref="AD4:AF4"/>
    <mergeCell ref="AC7:AF7"/>
    <mergeCell ref="U6:X6"/>
    <mergeCell ref="Y6:AB6"/>
    <mergeCell ref="Q6:T6"/>
    <mergeCell ref="V5:X5"/>
    <mergeCell ref="Z5:AB5"/>
    <mergeCell ref="AD5:AF5"/>
    <mergeCell ref="N4:P4"/>
    <mergeCell ref="Y8:AB168"/>
    <mergeCell ref="V2:X2"/>
    <mergeCell ref="V3:X3"/>
    <mergeCell ref="V4:X4"/>
    <mergeCell ref="U7:X7"/>
    <mergeCell ref="U8:X168"/>
    <mergeCell ref="R2:T2"/>
    <mergeCell ref="R3:T3"/>
    <mergeCell ref="N2:P2"/>
    <mergeCell ref="N3:P3"/>
    <mergeCell ref="M7:P7"/>
    <mergeCell ref="M8:P168"/>
    <mergeCell ref="M6:P6"/>
    <mergeCell ref="AD2:AF2"/>
    <mergeCell ref="Z2:AB2"/>
    <mergeCell ref="Z3:AB3"/>
    <mergeCell ref="Z4:AB4"/>
    <mergeCell ref="Y7:AB7"/>
    <mergeCell ref="AD3:AF3"/>
  </mergeCells>
  <printOptions horizontalCentered="1"/>
  <pageMargins left="0.7" right="0.7" top="0.75" bottom="0.75" header="0.3" footer="0.3"/>
  <pageSetup scale="27" fitToWidth="2" orientation="portrait" r:id="rId1"/>
  <headerFooter>
    <oddHeader>&amp;LCommonwealth of Pennsylvania
Office of Developmental Programs&amp;CFY 2017/2018
Needs Exception Allowance Tool</oddHeader>
  </headerFooter>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pageSetUpPr fitToPage="1"/>
  </sheetPr>
  <dimension ref="A1:M69"/>
  <sheetViews>
    <sheetView zoomScaleNormal="100" zoomScaleSheetLayoutView="110" workbookViewId="0">
      <selection activeCell="C8" sqref="C8:I55"/>
    </sheetView>
  </sheetViews>
  <sheetFormatPr defaultRowHeight="12.75" x14ac:dyDescent="0.2"/>
  <cols>
    <col min="1" max="1" width="9" style="50"/>
    <col min="2" max="2" width="11.125" style="50" customWidth="1"/>
    <col min="3" max="9" width="13.875" style="50" customWidth="1"/>
    <col min="10" max="257" width="9" style="50"/>
    <col min="258" max="258" width="11.125" style="50" customWidth="1"/>
    <col min="259" max="259" width="8.25" style="50" customWidth="1"/>
    <col min="260" max="260" width="8.375" style="50" customWidth="1"/>
    <col min="261" max="265" width="9.75" style="50" customWidth="1"/>
    <col min="266" max="513" width="9" style="50"/>
    <col min="514" max="514" width="11.125" style="50" customWidth="1"/>
    <col min="515" max="515" width="8.25" style="50" customWidth="1"/>
    <col min="516" max="516" width="8.375" style="50" customWidth="1"/>
    <col min="517" max="521" width="9.75" style="50" customWidth="1"/>
    <col min="522" max="769" width="9" style="50"/>
    <col min="770" max="770" width="11.125" style="50" customWidth="1"/>
    <col min="771" max="771" width="8.25" style="50" customWidth="1"/>
    <col min="772" max="772" width="8.375" style="50" customWidth="1"/>
    <col min="773" max="777" width="9.75" style="50" customWidth="1"/>
    <col min="778" max="1025" width="9" style="50"/>
    <col min="1026" max="1026" width="11.125" style="50" customWidth="1"/>
    <col min="1027" max="1027" width="8.25" style="50" customWidth="1"/>
    <col min="1028" max="1028" width="8.375" style="50" customWidth="1"/>
    <col min="1029" max="1033" width="9.75" style="50" customWidth="1"/>
    <col min="1034" max="1281" width="9" style="50"/>
    <col min="1282" max="1282" width="11.125" style="50" customWidth="1"/>
    <col min="1283" max="1283" width="8.25" style="50" customWidth="1"/>
    <col min="1284" max="1284" width="8.375" style="50" customWidth="1"/>
    <col min="1285" max="1289" width="9.75" style="50" customWidth="1"/>
    <col min="1290" max="1537" width="9" style="50"/>
    <col min="1538" max="1538" width="11.125" style="50" customWidth="1"/>
    <col min="1539" max="1539" width="8.25" style="50" customWidth="1"/>
    <col min="1540" max="1540" width="8.375" style="50" customWidth="1"/>
    <col min="1541" max="1545" width="9.75" style="50" customWidth="1"/>
    <col min="1546" max="1793" width="9" style="50"/>
    <col min="1794" max="1794" width="11.125" style="50" customWidth="1"/>
    <col min="1795" max="1795" width="8.25" style="50" customWidth="1"/>
    <col min="1796" max="1796" width="8.375" style="50" customWidth="1"/>
    <col min="1797" max="1801" width="9.75" style="50" customWidth="1"/>
    <col min="1802" max="2049" width="9" style="50"/>
    <col min="2050" max="2050" width="11.125" style="50" customWidth="1"/>
    <col min="2051" max="2051" width="8.25" style="50" customWidth="1"/>
    <col min="2052" max="2052" width="8.375" style="50" customWidth="1"/>
    <col min="2053" max="2057" width="9.75" style="50" customWidth="1"/>
    <col min="2058" max="2305" width="9" style="50"/>
    <col min="2306" max="2306" width="11.125" style="50" customWidth="1"/>
    <col min="2307" max="2307" width="8.25" style="50" customWidth="1"/>
    <col min="2308" max="2308" width="8.375" style="50" customWidth="1"/>
    <col min="2309" max="2313" width="9.75" style="50" customWidth="1"/>
    <col min="2314" max="2561" width="9" style="50"/>
    <col min="2562" max="2562" width="11.125" style="50" customWidth="1"/>
    <col min="2563" max="2563" width="8.25" style="50" customWidth="1"/>
    <col min="2564" max="2564" width="8.375" style="50" customWidth="1"/>
    <col min="2565" max="2569" width="9.75" style="50" customWidth="1"/>
    <col min="2570" max="2817" width="9" style="50"/>
    <col min="2818" max="2818" width="11.125" style="50" customWidth="1"/>
    <col min="2819" max="2819" width="8.25" style="50" customWidth="1"/>
    <col min="2820" max="2820" width="8.375" style="50" customWidth="1"/>
    <col min="2821" max="2825" width="9.75" style="50" customWidth="1"/>
    <col min="2826" max="3073" width="9" style="50"/>
    <col min="3074" max="3074" width="11.125" style="50" customWidth="1"/>
    <col min="3075" max="3075" width="8.25" style="50" customWidth="1"/>
    <col min="3076" max="3076" width="8.375" style="50" customWidth="1"/>
    <col min="3077" max="3081" width="9.75" style="50" customWidth="1"/>
    <col min="3082" max="3329" width="9" style="50"/>
    <col min="3330" max="3330" width="11.125" style="50" customWidth="1"/>
    <col min="3331" max="3331" width="8.25" style="50" customWidth="1"/>
    <col min="3332" max="3332" width="8.375" style="50" customWidth="1"/>
    <col min="3333" max="3337" width="9.75" style="50" customWidth="1"/>
    <col min="3338" max="3585" width="9" style="50"/>
    <col min="3586" max="3586" width="11.125" style="50" customWidth="1"/>
    <col min="3587" max="3587" width="8.25" style="50" customWidth="1"/>
    <col min="3588" max="3588" width="8.375" style="50" customWidth="1"/>
    <col min="3589" max="3593" width="9.75" style="50" customWidth="1"/>
    <col min="3594" max="3841" width="9" style="50"/>
    <col min="3842" max="3842" width="11.125" style="50" customWidth="1"/>
    <col min="3843" max="3843" width="8.25" style="50" customWidth="1"/>
    <col min="3844" max="3844" width="8.375" style="50" customWidth="1"/>
    <col min="3845" max="3849" width="9.75" style="50" customWidth="1"/>
    <col min="3850" max="4097" width="9" style="50"/>
    <col min="4098" max="4098" width="11.125" style="50" customWidth="1"/>
    <col min="4099" max="4099" width="8.25" style="50" customWidth="1"/>
    <col min="4100" max="4100" width="8.375" style="50" customWidth="1"/>
    <col min="4101" max="4105" width="9.75" style="50" customWidth="1"/>
    <col min="4106" max="4353" width="9" style="50"/>
    <col min="4354" max="4354" width="11.125" style="50" customWidth="1"/>
    <col min="4355" max="4355" width="8.25" style="50" customWidth="1"/>
    <col min="4356" max="4356" width="8.375" style="50" customWidth="1"/>
    <col min="4357" max="4361" width="9.75" style="50" customWidth="1"/>
    <col min="4362" max="4609" width="9" style="50"/>
    <col min="4610" max="4610" width="11.125" style="50" customWidth="1"/>
    <col min="4611" max="4611" width="8.25" style="50" customWidth="1"/>
    <col min="4612" max="4612" width="8.375" style="50" customWidth="1"/>
    <col min="4613" max="4617" width="9.75" style="50" customWidth="1"/>
    <col min="4618" max="4865" width="9" style="50"/>
    <col min="4866" max="4866" width="11.125" style="50" customWidth="1"/>
    <col min="4867" max="4867" width="8.25" style="50" customWidth="1"/>
    <col min="4868" max="4868" width="8.375" style="50" customWidth="1"/>
    <col min="4869" max="4873" width="9.75" style="50" customWidth="1"/>
    <col min="4874" max="5121" width="9" style="50"/>
    <col min="5122" max="5122" width="11.125" style="50" customWidth="1"/>
    <col min="5123" max="5123" width="8.25" style="50" customWidth="1"/>
    <col min="5124" max="5124" width="8.375" style="50" customWidth="1"/>
    <col min="5125" max="5129" width="9.75" style="50" customWidth="1"/>
    <col min="5130" max="5377" width="9" style="50"/>
    <col min="5378" max="5378" width="11.125" style="50" customWidth="1"/>
    <col min="5379" max="5379" width="8.25" style="50" customWidth="1"/>
    <col min="5380" max="5380" width="8.375" style="50" customWidth="1"/>
    <col min="5381" max="5385" width="9.75" style="50" customWidth="1"/>
    <col min="5386" max="5633" width="9" style="50"/>
    <col min="5634" max="5634" width="11.125" style="50" customWidth="1"/>
    <col min="5635" max="5635" width="8.25" style="50" customWidth="1"/>
    <col min="5636" max="5636" width="8.375" style="50" customWidth="1"/>
    <col min="5637" max="5641" width="9.75" style="50" customWidth="1"/>
    <col min="5642" max="5889" width="9" style="50"/>
    <col min="5890" max="5890" width="11.125" style="50" customWidth="1"/>
    <col min="5891" max="5891" width="8.25" style="50" customWidth="1"/>
    <col min="5892" max="5892" width="8.375" style="50" customWidth="1"/>
    <col min="5893" max="5897" width="9.75" style="50" customWidth="1"/>
    <col min="5898" max="6145" width="9" style="50"/>
    <col min="6146" max="6146" width="11.125" style="50" customWidth="1"/>
    <col min="6147" max="6147" width="8.25" style="50" customWidth="1"/>
    <col min="6148" max="6148" width="8.375" style="50" customWidth="1"/>
    <col min="6149" max="6153" width="9.75" style="50" customWidth="1"/>
    <col min="6154" max="6401" width="9" style="50"/>
    <col min="6402" max="6402" width="11.125" style="50" customWidth="1"/>
    <col min="6403" max="6403" width="8.25" style="50" customWidth="1"/>
    <col min="6404" max="6404" width="8.375" style="50" customWidth="1"/>
    <col min="6405" max="6409" width="9.75" style="50" customWidth="1"/>
    <col min="6410" max="6657" width="9" style="50"/>
    <col min="6658" max="6658" width="11.125" style="50" customWidth="1"/>
    <col min="6659" max="6659" width="8.25" style="50" customWidth="1"/>
    <col min="6660" max="6660" width="8.375" style="50" customWidth="1"/>
    <col min="6661" max="6665" width="9.75" style="50" customWidth="1"/>
    <col min="6666" max="6913" width="9" style="50"/>
    <col min="6914" max="6914" width="11.125" style="50" customWidth="1"/>
    <col min="6915" max="6915" width="8.25" style="50" customWidth="1"/>
    <col min="6916" max="6916" width="8.375" style="50" customWidth="1"/>
    <col min="6917" max="6921" width="9.75" style="50" customWidth="1"/>
    <col min="6922" max="7169" width="9" style="50"/>
    <col min="7170" max="7170" width="11.125" style="50" customWidth="1"/>
    <col min="7171" max="7171" width="8.25" style="50" customWidth="1"/>
    <col min="7172" max="7172" width="8.375" style="50" customWidth="1"/>
    <col min="7173" max="7177" width="9.75" style="50" customWidth="1"/>
    <col min="7178" max="7425" width="9" style="50"/>
    <col min="7426" max="7426" width="11.125" style="50" customWidth="1"/>
    <col min="7427" max="7427" width="8.25" style="50" customWidth="1"/>
    <col min="7428" max="7428" width="8.375" style="50" customWidth="1"/>
    <col min="7429" max="7433" width="9.75" style="50" customWidth="1"/>
    <col min="7434" max="7681" width="9" style="50"/>
    <col min="7682" max="7682" width="11.125" style="50" customWidth="1"/>
    <col min="7683" max="7683" width="8.25" style="50" customWidth="1"/>
    <col min="7684" max="7684" width="8.375" style="50" customWidth="1"/>
    <col min="7685" max="7689" width="9.75" style="50" customWidth="1"/>
    <col min="7690" max="7937" width="9" style="50"/>
    <col min="7938" max="7938" width="11.125" style="50" customWidth="1"/>
    <col min="7939" max="7939" width="8.25" style="50" customWidth="1"/>
    <col min="7940" max="7940" width="8.375" style="50" customWidth="1"/>
    <col min="7941" max="7945" width="9.75" style="50" customWidth="1"/>
    <col min="7946" max="8193" width="9" style="50"/>
    <col min="8194" max="8194" width="11.125" style="50" customWidth="1"/>
    <col min="8195" max="8195" width="8.25" style="50" customWidth="1"/>
    <col min="8196" max="8196" width="8.375" style="50" customWidth="1"/>
    <col min="8197" max="8201" width="9.75" style="50" customWidth="1"/>
    <col min="8202" max="8449" width="9" style="50"/>
    <col min="8450" max="8450" width="11.125" style="50" customWidth="1"/>
    <col min="8451" max="8451" width="8.25" style="50" customWidth="1"/>
    <col min="8452" max="8452" width="8.375" style="50" customWidth="1"/>
    <col min="8453" max="8457" width="9.75" style="50" customWidth="1"/>
    <col min="8458" max="8705" width="9" style="50"/>
    <col min="8706" max="8706" width="11.125" style="50" customWidth="1"/>
    <col min="8707" max="8707" width="8.25" style="50" customWidth="1"/>
    <col min="8708" max="8708" width="8.375" style="50" customWidth="1"/>
    <col min="8709" max="8713" width="9.75" style="50" customWidth="1"/>
    <col min="8714" max="8961" width="9" style="50"/>
    <col min="8962" max="8962" width="11.125" style="50" customWidth="1"/>
    <col min="8963" max="8963" width="8.25" style="50" customWidth="1"/>
    <col min="8964" max="8964" width="8.375" style="50" customWidth="1"/>
    <col min="8965" max="8969" width="9.75" style="50" customWidth="1"/>
    <col min="8970" max="9217" width="9" style="50"/>
    <col min="9218" max="9218" width="11.125" style="50" customWidth="1"/>
    <col min="9219" max="9219" width="8.25" style="50" customWidth="1"/>
    <col min="9220" max="9220" width="8.375" style="50" customWidth="1"/>
    <col min="9221" max="9225" width="9.75" style="50" customWidth="1"/>
    <col min="9226" max="9473" width="9" style="50"/>
    <col min="9474" max="9474" width="11.125" style="50" customWidth="1"/>
    <col min="9475" max="9475" width="8.25" style="50" customWidth="1"/>
    <col min="9476" max="9476" width="8.375" style="50" customWidth="1"/>
    <col min="9477" max="9481" width="9.75" style="50" customWidth="1"/>
    <col min="9482" max="9729" width="9" style="50"/>
    <col min="9730" max="9730" width="11.125" style="50" customWidth="1"/>
    <col min="9731" max="9731" width="8.25" style="50" customWidth="1"/>
    <col min="9732" max="9732" width="8.375" style="50" customWidth="1"/>
    <col min="9733" max="9737" width="9.75" style="50" customWidth="1"/>
    <col min="9738" max="9985" width="9" style="50"/>
    <col min="9986" max="9986" width="11.125" style="50" customWidth="1"/>
    <col min="9987" max="9987" width="8.25" style="50" customWidth="1"/>
    <col min="9988" max="9988" width="8.375" style="50" customWidth="1"/>
    <col min="9989" max="9993" width="9.75" style="50" customWidth="1"/>
    <col min="9994" max="10241" width="9" style="50"/>
    <col min="10242" max="10242" width="11.125" style="50" customWidth="1"/>
    <col min="10243" max="10243" width="8.25" style="50" customWidth="1"/>
    <col min="10244" max="10244" width="8.375" style="50" customWidth="1"/>
    <col min="10245" max="10249" width="9.75" style="50" customWidth="1"/>
    <col min="10250" max="10497" width="9" style="50"/>
    <col min="10498" max="10498" width="11.125" style="50" customWidth="1"/>
    <col min="10499" max="10499" width="8.25" style="50" customWidth="1"/>
    <col min="10500" max="10500" width="8.375" style="50" customWidth="1"/>
    <col min="10501" max="10505" width="9.75" style="50" customWidth="1"/>
    <col min="10506" max="10753" width="9" style="50"/>
    <col min="10754" max="10754" width="11.125" style="50" customWidth="1"/>
    <col min="10755" max="10755" width="8.25" style="50" customWidth="1"/>
    <col min="10756" max="10756" width="8.375" style="50" customWidth="1"/>
    <col min="10757" max="10761" width="9.75" style="50" customWidth="1"/>
    <col min="10762" max="11009" width="9" style="50"/>
    <col min="11010" max="11010" width="11.125" style="50" customWidth="1"/>
    <col min="11011" max="11011" width="8.25" style="50" customWidth="1"/>
    <col min="11012" max="11012" width="8.375" style="50" customWidth="1"/>
    <col min="11013" max="11017" width="9.75" style="50" customWidth="1"/>
    <col min="11018" max="11265" width="9" style="50"/>
    <col min="11266" max="11266" width="11.125" style="50" customWidth="1"/>
    <col min="11267" max="11267" width="8.25" style="50" customWidth="1"/>
    <col min="11268" max="11268" width="8.375" style="50" customWidth="1"/>
    <col min="11269" max="11273" width="9.75" style="50" customWidth="1"/>
    <col min="11274" max="11521" width="9" style="50"/>
    <col min="11522" max="11522" width="11.125" style="50" customWidth="1"/>
    <col min="11523" max="11523" width="8.25" style="50" customWidth="1"/>
    <col min="11524" max="11524" width="8.375" style="50" customWidth="1"/>
    <col min="11525" max="11529" width="9.75" style="50" customWidth="1"/>
    <col min="11530" max="11777" width="9" style="50"/>
    <col min="11778" max="11778" width="11.125" style="50" customWidth="1"/>
    <col min="11779" max="11779" width="8.25" style="50" customWidth="1"/>
    <col min="11780" max="11780" width="8.375" style="50" customWidth="1"/>
    <col min="11781" max="11785" width="9.75" style="50" customWidth="1"/>
    <col min="11786" max="12033" width="9" style="50"/>
    <col min="12034" max="12034" width="11.125" style="50" customWidth="1"/>
    <col min="12035" max="12035" width="8.25" style="50" customWidth="1"/>
    <col min="12036" max="12036" width="8.375" style="50" customWidth="1"/>
    <col min="12037" max="12041" width="9.75" style="50" customWidth="1"/>
    <col min="12042" max="12289" width="9" style="50"/>
    <col min="12290" max="12290" width="11.125" style="50" customWidth="1"/>
    <col min="12291" max="12291" width="8.25" style="50" customWidth="1"/>
    <col min="12292" max="12292" width="8.375" style="50" customWidth="1"/>
    <col min="12293" max="12297" width="9.75" style="50" customWidth="1"/>
    <col min="12298" max="12545" width="9" style="50"/>
    <col min="12546" max="12546" width="11.125" style="50" customWidth="1"/>
    <col min="12547" max="12547" width="8.25" style="50" customWidth="1"/>
    <col min="12548" max="12548" width="8.375" style="50" customWidth="1"/>
    <col min="12549" max="12553" width="9.75" style="50" customWidth="1"/>
    <col min="12554" max="12801" width="9" style="50"/>
    <col min="12802" max="12802" width="11.125" style="50" customWidth="1"/>
    <col min="12803" max="12803" width="8.25" style="50" customWidth="1"/>
    <col min="12804" max="12804" width="8.375" style="50" customWidth="1"/>
    <col min="12805" max="12809" width="9.75" style="50" customWidth="1"/>
    <col min="12810" max="13057" width="9" style="50"/>
    <col min="13058" max="13058" width="11.125" style="50" customWidth="1"/>
    <col min="13059" max="13059" width="8.25" style="50" customWidth="1"/>
    <col min="13060" max="13060" width="8.375" style="50" customWidth="1"/>
    <col min="13061" max="13065" width="9.75" style="50" customWidth="1"/>
    <col min="13066" max="13313" width="9" style="50"/>
    <col min="13314" max="13314" width="11.125" style="50" customWidth="1"/>
    <col min="13315" max="13315" width="8.25" style="50" customWidth="1"/>
    <col min="13316" max="13316" width="8.375" style="50" customWidth="1"/>
    <col min="13317" max="13321" width="9.75" style="50" customWidth="1"/>
    <col min="13322" max="13569" width="9" style="50"/>
    <col min="13570" max="13570" width="11.125" style="50" customWidth="1"/>
    <col min="13571" max="13571" width="8.25" style="50" customWidth="1"/>
    <col min="13572" max="13572" width="8.375" style="50" customWidth="1"/>
    <col min="13573" max="13577" width="9.75" style="50" customWidth="1"/>
    <col min="13578" max="13825" width="9" style="50"/>
    <col min="13826" max="13826" width="11.125" style="50" customWidth="1"/>
    <col min="13827" max="13827" width="8.25" style="50" customWidth="1"/>
    <col min="13828" max="13828" width="8.375" style="50" customWidth="1"/>
    <col min="13829" max="13833" width="9.75" style="50" customWidth="1"/>
    <col min="13834" max="14081" width="9" style="50"/>
    <col min="14082" max="14082" width="11.125" style="50" customWidth="1"/>
    <col min="14083" max="14083" width="8.25" style="50" customWidth="1"/>
    <col min="14084" max="14084" width="8.375" style="50" customWidth="1"/>
    <col min="14085" max="14089" width="9.75" style="50" customWidth="1"/>
    <col min="14090" max="14337" width="9" style="50"/>
    <col min="14338" max="14338" width="11.125" style="50" customWidth="1"/>
    <col min="14339" max="14339" width="8.25" style="50" customWidth="1"/>
    <col min="14340" max="14340" width="8.375" style="50" customWidth="1"/>
    <col min="14341" max="14345" width="9.75" style="50" customWidth="1"/>
    <col min="14346" max="14593" width="9" style="50"/>
    <col min="14594" max="14594" width="11.125" style="50" customWidth="1"/>
    <col min="14595" max="14595" width="8.25" style="50" customWidth="1"/>
    <col min="14596" max="14596" width="8.375" style="50" customWidth="1"/>
    <col min="14597" max="14601" width="9.75" style="50" customWidth="1"/>
    <col min="14602" max="14849" width="9" style="50"/>
    <col min="14850" max="14850" width="11.125" style="50" customWidth="1"/>
    <col min="14851" max="14851" width="8.25" style="50" customWidth="1"/>
    <col min="14852" max="14852" width="8.375" style="50" customWidth="1"/>
    <col min="14853" max="14857" width="9.75" style="50" customWidth="1"/>
    <col min="14858" max="15105" width="9" style="50"/>
    <col min="15106" max="15106" width="11.125" style="50" customWidth="1"/>
    <col min="15107" max="15107" width="8.25" style="50" customWidth="1"/>
    <col min="15108" max="15108" width="8.375" style="50" customWidth="1"/>
    <col min="15109" max="15113" width="9.75" style="50" customWidth="1"/>
    <col min="15114" max="15361" width="9" style="50"/>
    <col min="15362" max="15362" width="11.125" style="50" customWidth="1"/>
    <col min="15363" max="15363" width="8.25" style="50" customWidth="1"/>
    <col min="15364" max="15364" width="8.375" style="50" customWidth="1"/>
    <col min="15365" max="15369" width="9.75" style="50" customWidth="1"/>
    <col min="15370" max="15617" width="9" style="50"/>
    <col min="15618" max="15618" width="11.125" style="50" customWidth="1"/>
    <col min="15619" max="15619" width="8.25" style="50" customWidth="1"/>
    <col min="15620" max="15620" width="8.375" style="50" customWidth="1"/>
    <col min="15621" max="15625" width="9.75" style="50" customWidth="1"/>
    <col min="15626" max="15873" width="9" style="50"/>
    <col min="15874" max="15874" width="11.125" style="50" customWidth="1"/>
    <col min="15875" max="15875" width="8.25" style="50" customWidth="1"/>
    <col min="15876" max="15876" width="8.375" style="50" customWidth="1"/>
    <col min="15877" max="15881" width="9.75" style="50" customWidth="1"/>
    <col min="15882" max="16129" width="9" style="50"/>
    <col min="16130" max="16130" width="11.125" style="50" customWidth="1"/>
    <col min="16131" max="16131" width="8.25" style="50" customWidth="1"/>
    <col min="16132" max="16132" width="8.375" style="50" customWidth="1"/>
    <col min="16133" max="16137" width="9.75" style="50" customWidth="1"/>
    <col min="16138" max="16384" width="9" style="50"/>
  </cols>
  <sheetData>
    <row r="1" spans="1:10" ht="38.25" customHeight="1" x14ac:dyDescent="0.2">
      <c r="A1" s="55" t="s">
        <v>151</v>
      </c>
    </row>
    <row r="2" spans="1:10" ht="11.25" customHeight="1" x14ac:dyDescent="0.2">
      <c r="A2" s="55"/>
    </row>
    <row r="3" spans="1:10" x14ac:dyDescent="0.2">
      <c r="A3" s="49" t="s">
        <v>52</v>
      </c>
      <c r="B3" s="49"/>
      <c r="C3" s="50" t="s">
        <v>98</v>
      </c>
    </row>
    <row r="4" spans="1:10" x14ac:dyDescent="0.2">
      <c r="A4" s="49"/>
      <c r="H4" s="49"/>
      <c r="I4" s="49"/>
      <c r="J4" s="49"/>
    </row>
    <row r="5" spans="1:10" x14ac:dyDescent="0.2">
      <c r="A5" s="51" t="s">
        <v>53</v>
      </c>
      <c r="B5" s="62">
        <f>Summary!G5</f>
        <v>0</v>
      </c>
    </row>
    <row r="6" spans="1:10" ht="13.5" thickBot="1" x14ac:dyDescent="0.25"/>
    <row r="7" spans="1:10" ht="13.5" thickBot="1" x14ac:dyDescent="0.25">
      <c r="C7" s="68" t="s">
        <v>54</v>
      </c>
      <c r="D7" s="68" t="s">
        <v>55</v>
      </c>
      <c r="E7" s="68" t="s">
        <v>56</v>
      </c>
      <c r="F7" s="68" t="s">
        <v>57</v>
      </c>
      <c r="G7" s="68" t="s">
        <v>59</v>
      </c>
      <c r="H7" s="68" t="s">
        <v>60</v>
      </c>
      <c r="I7" s="69" t="s">
        <v>61</v>
      </c>
    </row>
    <row r="8" spans="1:10" x14ac:dyDescent="0.2">
      <c r="B8" s="66">
        <v>1</v>
      </c>
      <c r="C8" s="136"/>
      <c r="D8" s="136"/>
      <c r="E8" s="136"/>
      <c r="F8" s="136"/>
      <c r="G8" s="136"/>
      <c r="H8" s="136"/>
      <c r="I8" s="136"/>
    </row>
    <row r="9" spans="1:10" x14ac:dyDescent="0.2">
      <c r="B9" s="66">
        <v>1.0208333333333299</v>
      </c>
      <c r="C9" s="136"/>
      <c r="D9" s="136"/>
      <c r="E9" s="136"/>
      <c r="F9" s="136"/>
      <c r="G9" s="136"/>
      <c r="H9" s="136"/>
      <c r="I9" s="136"/>
    </row>
    <row r="10" spans="1:10" x14ac:dyDescent="0.2">
      <c r="B10" s="66">
        <v>1.0416666666666701</v>
      </c>
      <c r="C10" s="136"/>
      <c r="D10" s="136"/>
      <c r="E10" s="136"/>
      <c r="F10" s="136"/>
      <c r="G10" s="136"/>
      <c r="H10" s="136"/>
      <c r="I10" s="136"/>
    </row>
    <row r="11" spans="1:10" x14ac:dyDescent="0.2">
      <c r="B11" s="66">
        <v>1.0625</v>
      </c>
      <c r="C11" s="136"/>
      <c r="D11" s="136"/>
      <c r="E11" s="136"/>
      <c r="F11" s="136"/>
      <c r="G11" s="136"/>
      <c r="H11" s="136"/>
      <c r="I11" s="136"/>
    </row>
    <row r="12" spans="1:10" x14ac:dyDescent="0.2">
      <c r="B12" s="66">
        <v>1.0833333333333299</v>
      </c>
      <c r="C12" s="136"/>
      <c r="D12" s="136"/>
      <c r="E12" s="136"/>
      <c r="F12" s="136"/>
      <c r="G12" s="136"/>
      <c r="H12" s="136"/>
      <c r="I12" s="136"/>
    </row>
    <row r="13" spans="1:10" x14ac:dyDescent="0.2">
      <c r="B13" s="66">
        <v>1.1041666666666701</v>
      </c>
      <c r="C13" s="136"/>
      <c r="D13" s="136"/>
      <c r="E13" s="136"/>
      <c r="F13" s="136"/>
      <c r="G13" s="136"/>
      <c r="H13" s="136"/>
      <c r="I13" s="136"/>
    </row>
    <row r="14" spans="1:10" x14ac:dyDescent="0.2">
      <c r="B14" s="66">
        <v>1.125</v>
      </c>
      <c r="C14" s="136"/>
      <c r="D14" s="136"/>
      <c r="E14" s="136"/>
      <c r="F14" s="136"/>
      <c r="G14" s="136"/>
      <c r="H14" s="136"/>
      <c r="I14" s="136"/>
    </row>
    <row r="15" spans="1:10" x14ac:dyDescent="0.2">
      <c r="B15" s="66">
        <v>1.1458333333333299</v>
      </c>
      <c r="C15" s="136"/>
      <c r="D15" s="136"/>
      <c r="E15" s="136"/>
      <c r="F15" s="136"/>
      <c r="G15" s="136"/>
      <c r="H15" s="136"/>
      <c r="I15" s="136"/>
    </row>
    <row r="16" spans="1:10" x14ac:dyDescent="0.2">
      <c r="B16" s="66">
        <v>1.1666666666666701</v>
      </c>
      <c r="C16" s="136"/>
      <c r="D16" s="136"/>
      <c r="E16" s="136"/>
      <c r="F16" s="136"/>
      <c r="G16" s="136"/>
      <c r="H16" s="136"/>
      <c r="I16" s="136"/>
    </row>
    <row r="17" spans="2:9" x14ac:dyDescent="0.2">
      <c r="B17" s="66">
        <v>1.1875</v>
      </c>
      <c r="C17" s="136"/>
      <c r="D17" s="136"/>
      <c r="E17" s="136"/>
      <c r="F17" s="136"/>
      <c r="G17" s="136"/>
      <c r="H17" s="136"/>
      <c r="I17" s="136"/>
    </row>
    <row r="18" spans="2:9" x14ac:dyDescent="0.2">
      <c r="B18" s="66">
        <v>1.2083333333333299</v>
      </c>
      <c r="C18" s="136"/>
      <c r="D18" s="136"/>
      <c r="E18" s="136"/>
      <c r="F18" s="136"/>
      <c r="G18" s="136"/>
      <c r="H18" s="136"/>
      <c r="I18" s="136"/>
    </row>
    <row r="19" spans="2:9" x14ac:dyDescent="0.2">
      <c r="B19" s="66">
        <v>1.2291666666666701</v>
      </c>
      <c r="C19" s="136"/>
      <c r="D19" s="136"/>
      <c r="E19" s="136"/>
      <c r="F19" s="136"/>
      <c r="G19" s="136"/>
      <c r="H19" s="136"/>
      <c r="I19" s="136"/>
    </row>
    <row r="20" spans="2:9" x14ac:dyDescent="0.2">
      <c r="B20" s="66">
        <v>1.25</v>
      </c>
      <c r="C20" s="136"/>
      <c r="D20" s="136"/>
      <c r="E20" s="136"/>
      <c r="F20" s="136"/>
      <c r="G20" s="136"/>
      <c r="H20" s="136"/>
      <c r="I20" s="136"/>
    </row>
    <row r="21" spans="2:9" x14ac:dyDescent="0.2">
      <c r="B21" s="66">
        <v>1.2708333333333299</v>
      </c>
      <c r="C21" s="136"/>
      <c r="D21" s="136"/>
      <c r="E21" s="136"/>
      <c r="F21" s="136"/>
      <c r="G21" s="136"/>
      <c r="H21" s="136"/>
      <c r="I21" s="136"/>
    </row>
    <row r="22" spans="2:9" x14ac:dyDescent="0.2">
      <c r="B22" s="66">
        <v>0.29166666666666669</v>
      </c>
      <c r="C22" s="136"/>
      <c r="D22" s="136"/>
      <c r="E22" s="136"/>
      <c r="F22" s="136"/>
      <c r="G22" s="136"/>
      <c r="H22" s="136"/>
      <c r="I22" s="136"/>
    </row>
    <row r="23" spans="2:9" x14ac:dyDescent="0.2">
      <c r="B23" s="66">
        <v>0.3125</v>
      </c>
      <c r="C23" s="136"/>
      <c r="D23" s="136"/>
      <c r="E23" s="136"/>
      <c r="F23" s="136"/>
      <c r="G23" s="136"/>
      <c r="H23" s="136"/>
      <c r="I23" s="136"/>
    </row>
    <row r="24" spans="2:9" x14ac:dyDescent="0.2">
      <c r="B24" s="66">
        <v>0.33333333333333298</v>
      </c>
      <c r="C24" s="136"/>
      <c r="D24" s="136"/>
      <c r="E24" s="136"/>
      <c r="F24" s="136"/>
      <c r="G24" s="136"/>
      <c r="H24" s="136"/>
      <c r="I24" s="136"/>
    </row>
    <row r="25" spans="2:9" x14ac:dyDescent="0.2">
      <c r="B25" s="66">
        <v>0.35416666666666702</v>
      </c>
      <c r="C25" s="136"/>
      <c r="D25" s="136"/>
      <c r="E25" s="136"/>
      <c r="F25" s="136"/>
      <c r="G25" s="136"/>
      <c r="H25" s="136"/>
      <c r="I25" s="136"/>
    </row>
    <row r="26" spans="2:9" x14ac:dyDescent="0.2">
      <c r="B26" s="66">
        <v>0.375</v>
      </c>
      <c r="C26" s="136"/>
      <c r="D26" s="136"/>
      <c r="E26" s="136"/>
      <c r="F26" s="136"/>
      <c r="G26" s="136"/>
      <c r="H26" s="136"/>
      <c r="I26" s="136"/>
    </row>
    <row r="27" spans="2:9" x14ac:dyDescent="0.2">
      <c r="B27" s="66">
        <v>0.39583333333333398</v>
      </c>
      <c r="C27" s="136"/>
      <c r="D27" s="136"/>
      <c r="E27" s="136"/>
      <c r="F27" s="136"/>
      <c r="G27" s="136"/>
      <c r="H27" s="136"/>
      <c r="I27" s="136"/>
    </row>
    <row r="28" spans="2:9" x14ac:dyDescent="0.2">
      <c r="B28" s="66">
        <v>0.41666666666666702</v>
      </c>
      <c r="C28" s="136"/>
      <c r="D28" s="136"/>
      <c r="E28" s="136"/>
      <c r="F28" s="136"/>
      <c r="G28" s="136"/>
      <c r="H28" s="136"/>
      <c r="I28" s="136"/>
    </row>
    <row r="29" spans="2:9" x14ac:dyDescent="0.2">
      <c r="B29" s="66">
        <v>0.4375</v>
      </c>
      <c r="C29" s="136"/>
      <c r="D29" s="136"/>
      <c r="E29" s="136"/>
      <c r="F29" s="136"/>
      <c r="G29" s="136"/>
      <c r="H29" s="136"/>
      <c r="I29" s="136"/>
    </row>
    <row r="30" spans="2:9" x14ac:dyDescent="0.2">
      <c r="B30" s="66">
        <v>0.45833333333333398</v>
      </c>
      <c r="C30" s="136"/>
      <c r="D30" s="136"/>
      <c r="E30" s="136"/>
      <c r="F30" s="136"/>
      <c r="G30" s="136"/>
      <c r="H30" s="136"/>
      <c r="I30" s="136"/>
    </row>
    <row r="31" spans="2:9" x14ac:dyDescent="0.2">
      <c r="B31" s="66">
        <v>0.47916666666666702</v>
      </c>
      <c r="C31" s="136"/>
      <c r="D31" s="136"/>
      <c r="E31" s="136"/>
      <c r="F31" s="136"/>
      <c r="G31" s="136"/>
      <c r="H31" s="136"/>
      <c r="I31" s="136"/>
    </row>
    <row r="32" spans="2:9" x14ac:dyDescent="0.2">
      <c r="B32" s="66">
        <v>0.5</v>
      </c>
      <c r="C32" s="136"/>
      <c r="D32" s="136"/>
      <c r="E32" s="136"/>
      <c r="F32" s="136"/>
      <c r="G32" s="136"/>
      <c r="H32" s="136"/>
      <c r="I32" s="136"/>
    </row>
    <row r="33" spans="2:9" x14ac:dyDescent="0.2">
      <c r="B33" s="66">
        <v>0.52083333333333304</v>
      </c>
      <c r="C33" s="136"/>
      <c r="D33" s="136"/>
      <c r="E33" s="136"/>
      <c r="F33" s="136"/>
      <c r="G33" s="136"/>
      <c r="H33" s="136"/>
      <c r="I33" s="136"/>
    </row>
    <row r="34" spans="2:9" x14ac:dyDescent="0.2">
      <c r="B34" s="66">
        <v>0.54166666666666696</v>
      </c>
      <c r="C34" s="136"/>
      <c r="D34" s="136"/>
      <c r="E34" s="136"/>
      <c r="F34" s="136"/>
      <c r="G34" s="136"/>
      <c r="H34" s="136"/>
      <c r="I34" s="136"/>
    </row>
    <row r="35" spans="2:9" x14ac:dyDescent="0.2">
      <c r="B35" s="66">
        <v>0.5625</v>
      </c>
      <c r="C35" s="136"/>
      <c r="D35" s="136"/>
      <c r="E35" s="136"/>
      <c r="F35" s="136"/>
      <c r="G35" s="136"/>
      <c r="H35" s="136"/>
      <c r="I35" s="136"/>
    </row>
    <row r="36" spans="2:9" x14ac:dyDescent="0.2">
      <c r="B36" s="66">
        <v>0.58333333333333304</v>
      </c>
      <c r="C36" s="136"/>
      <c r="D36" s="136"/>
      <c r="E36" s="136"/>
      <c r="F36" s="136"/>
      <c r="G36" s="136"/>
      <c r="H36" s="136"/>
      <c r="I36" s="136"/>
    </row>
    <row r="37" spans="2:9" x14ac:dyDescent="0.2">
      <c r="B37" s="66">
        <v>0.60416666666666696</v>
      </c>
      <c r="C37" s="136"/>
      <c r="D37" s="136"/>
      <c r="E37" s="136"/>
      <c r="F37" s="136"/>
      <c r="G37" s="136"/>
      <c r="H37" s="136"/>
      <c r="I37" s="136"/>
    </row>
    <row r="38" spans="2:9" x14ac:dyDescent="0.2">
      <c r="B38" s="66">
        <v>0.625</v>
      </c>
      <c r="C38" s="136"/>
      <c r="D38" s="136"/>
      <c r="E38" s="136"/>
      <c r="F38" s="136"/>
      <c r="G38" s="136"/>
      <c r="H38" s="136"/>
      <c r="I38" s="136"/>
    </row>
    <row r="39" spans="2:9" x14ac:dyDescent="0.2">
      <c r="B39" s="66">
        <v>0.64583333333333304</v>
      </c>
      <c r="C39" s="136"/>
      <c r="D39" s="136"/>
      <c r="E39" s="136"/>
      <c r="F39" s="136"/>
      <c r="G39" s="136"/>
      <c r="H39" s="136"/>
      <c r="I39" s="136"/>
    </row>
    <row r="40" spans="2:9" x14ac:dyDescent="0.2">
      <c r="B40" s="66">
        <v>0.66666666666666696</v>
      </c>
      <c r="C40" s="136"/>
      <c r="D40" s="136"/>
      <c r="E40" s="136"/>
      <c r="F40" s="136"/>
      <c r="G40" s="136"/>
      <c r="H40" s="136"/>
      <c r="I40" s="136"/>
    </row>
    <row r="41" spans="2:9" x14ac:dyDescent="0.2">
      <c r="B41" s="66">
        <v>0.6875</v>
      </c>
      <c r="C41" s="136"/>
      <c r="D41" s="136"/>
      <c r="E41" s="136"/>
      <c r="F41" s="136"/>
      <c r="G41" s="136"/>
      <c r="H41" s="136"/>
      <c r="I41" s="136"/>
    </row>
    <row r="42" spans="2:9" x14ac:dyDescent="0.2">
      <c r="B42" s="66">
        <v>0.70833333333333304</v>
      </c>
      <c r="C42" s="136"/>
      <c r="D42" s="136"/>
      <c r="E42" s="136"/>
      <c r="F42" s="136"/>
      <c r="G42" s="136"/>
      <c r="H42" s="136"/>
      <c r="I42" s="136"/>
    </row>
    <row r="43" spans="2:9" x14ac:dyDescent="0.2">
      <c r="B43" s="66">
        <v>0.72916666666666696</v>
      </c>
      <c r="C43" s="136"/>
      <c r="D43" s="136"/>
      <c r="E43" s="136"/>
      <c r="F43" s="136"/>
      <c r="G43" s="136"/>
      <c r="H43" s="136"/>
      <c r="I43" s="136"/>
    </row>
    <row r="44" spans="2:9" x14ac:dyDescent="0.2">
      <c r="B44" s="66">
        <v>0.75</v>
      </c>
      <c r="C44" s="136"/>
      <c r="D44" s="136"/>
      <c r="E44" s="136"/>
      <c r="F44" s="136"/>
      <c r="G44" s="136"/>
      <c r="H44" s="136"/>
      <c r="I44" s="136"/>
    </row>
    <row r="45" spans="2:9" x14ac:dyDescent="0.2">
      <c r="B45" s="66">
        <v>0.77083333333333304</v>
      </c>
      <c r="C45" s="136"/>
      <c r="D45" s="136"/>
      <c r="E45" s="136"/>
      <c r="F45" s="136"/>
      <c r="G45" s="136"/>
      <c r="H45" s="136"/>
      <c r="I45" s="136"/>
    </row>
    <row r="46" spans="2:9" x14ac:dyDescent="0.2">
      <c r="B46" s="66">
        <v>0.79166666666666696</v>
      </c>
      <c r="C46" s="136"/>
      <c r="D46" s="136"/>
      <c r="E46" s="136"/>
      <c r="F46" s="136"/>
      <c r="G46" s="136"/>
      <c r="H46" s="136"/>
      <c r="I46" s="136"/>
    </row>
    <row r="47" spans="2:9" x14ac:dyDescent="0.2">
      <c r="B47" s="66">
        <v>0.8125</v>
      </c>
      <c r="C47" s="136"/>
      <c r="D47" s="136"/>
      <c r="E47" s="136"/>
      <c r="F47" s="136"/>
      <c r="G47" s="136"/>
      <c r="H47" s="136"/>
      <c r="I47" s="136"/>
    </row>
    <row r="48" spans="2:9" x14ac:dyDescent="0.2">
      <c r="B48" s="66">
        <v>0.83333333333333304</v>
      </c>
      <c r="C48" s="136"/>
      <c r="D48" s="136"/>
      <c r="E48" s="136"/>
      <c r="F48" s="136"/>
      <c r="G48" s="136"/>
      <c r="H48" s="136"/>
      <c r="I48" s="136"/>
    </row>
    <row r="49" spans="1:13" x14ac:dyDescent="0.2">
      <c r="B49" s="66">
        <v>0.85416666666666696</v>
      </c>
      <c r="C49" s="136"/>
      <c r="D49" s="136"/>
      <c r="E49" s="136"/>
      <c r="F49" s="136"/>
      <c r="G49" s="136"/>
      <c r="H49" s="136"/>
      <c r="I49" s="136"/>
    </row>
    <row r="50" spans="1:13" x14ac:dyDescent="0.2">
      <c r="B50" s="66">
        <v>0.875</v>
      </c>
      <c r="C50" s="136"/>
      <c r="D50" s="136"/>
      <c r="E50" s="136"/>
      <c r="F50" s="136"/>
      <c r="G50" s="136"/>
      <c r="H50" s="136"/>
      <c r="I50" s="136"/>
    </row>
    <row r="51" spans="1:13" x14ac:dyDescent="0.2">
      <c r="B51" s="66">
        <v>0.89583333333333304</v>
      </c>
      <c r="C51" s="136"/>
      <c r="D51" s="136"/>
      <c r="E51" s="136"/>
      <c r="F51" s="136"/>
      <c r="G51" s="136"/>
      <c r="H51" s="136"/>
      <c r="I51" s="136"/>
    </row>
    <row r="52" spans="1:13" x14ac:dyDescent="0.2">
      <c r="B52" s="66">
        <v>0.91666666666666596</v>
      </c>
      <c r="C52" s="136"/>
      <c r="D52" s="136"/>
      <c r="E52" s="136"/>
      <c r="F52" s="136"/>
      <c r="G52" s="136"/>
      <c r="H52" s="136"/>
      <c r="I52" s="136"/>
    </row>
    <row r="53" spans="1:13" x14ac:dyDescent="0.2">
      <c r="B53" s="66">
        <v>0.9375</v>
      </c>
      <c r="C53" s="136"/>
      <c r="D53" s="136"/>
      <c r="E53" s="136"/>
      <c r="F53" s="136"/>
      <c r="G53" s="136"/>
      <c r="H53" s="136"/>
      <c r="I53" s="136"/>
    </row>
    <row r="54" spans="1:13" x14ac:dyDescent="0.2">
      <c r="B54" s="66">
        <v>0.95833333333333304</v>
      </c>
      <c r="C54" s="136"/>
      <c r="D54" s="136"/>
      <c r="E54" s="136"/>
      <c r="F54" s="136"/>
      <c r="G54" s="136"/>
      <c r="H54" s="136"/>
      <c r="I54" s="136"/>
    </row>
    <row r="55" spans="1:13" ht="13.5" thickBot="1" x14ac:dyDescent="0.25">
      <c r="B55" s="66">
        <v>0.97916666666666596</v>
      </c>
      <c r="C55" s="136"/>
      <c r="D55" s="136"/>
      <c r="E55" s="136"/>
      <c r="F55" s="136"/>
      <c r="G55" s="136"/>
      <c r="H55" s="136"/>
      <c r="I55" s="136"/>
    </row>
    <row r="56" spans="1:13" ht="13.5" thickBot="1" x14ac:dyDescent="0.25">
      <c r="A56" s="49" t="s">
        <v>58</v>
      </c>
      <c r="B56" s="49"/>
      <c r="C56" s="104">
        <f>SUM(C8:C55)/2</f>
        <v>0</v>
      </c>
      <c r="D56" s="104">
        <f>SUM(D8:D55)/2</f>
        <v>0</v>
      </c>
      <c r="E56" s="104">
        <f t="shared" ref="E56:H56" si="0">SUM(E8:E55)/2</f>
        <v>0</v>
      </c>
      <c r="F56" s="104">
        <f t="shared" si="0"/>
        <v>0</v>
      </c>
      <c r="G56" s="104">
        <f t="shared" si="0"/>
        <v>0</v>
      </c>
      <c r="H56" s="104">
        <f t="shared" si="0"/>
        <v>0</v>
      </c>
      <c r="I56" s="105">
        <f>SUM(I8:I55)/2</f>
        <v>0</v>
      </c>
    </row>
    <row r="57" spans="1:13" x14ac:dyDescent="0.2">
      <c r="B57" s="49"/>
      <c r="C57" s="49"/>
      <c r="J57" s="49"/>
    </row>
    <row r="58" spans="1:13" x14ac:dyDescent="0.2">
      <c r="A58" s="49"/>
      <c r="B58" s="49"/>
      <c r="C58" s="49"/>
      <c r="D58" s="52"/>
      <c r="F58" s="52"/>
      <c r="H58" s="52"/>
    </row>
    <row r="59" spans="1:13" ht="12.75" customHeight="1" x14ac:dyDescent="0.2">
      <c r="E59" s="53"/>
      <c r="F59" s="67"/>
      <c r="G59" s="48"/>
      <c r="H59" s="48"/>
      <c r="I59" s="48"/>
      <c r="J59" s="48"/>
      <c r="K59" s="48"/>
      <c r="L59" s="48"/>
      <c r="M59" s="48"/>
    </row>
    <row r="60" spans="1:13" ht="12.75" customHeight="1" x14ac:dyDescent="0.2">
      <c r="F60" s="48"/>
      <c r="G60" s="48"/>
      <c r="H60" s="48"/>
      <c r="I60" s="48"/>
      <c r="J60" s="48"/>
      <c r="K60" s="48"/>
      <c r="L60" s="48"/>
      <c r="M60" s="48"/>
    </row>
    <row r="61" spans="1:13" ht="12.75" customHeight="1" x14ac:dyDescent="0.2">
      <c r="F61" s="48"/>
      <c r="G61" s="48"/>
      <c r="H61" s="48"/>
      <c r="I61" s="48"/>
      <c r="J61" s="48"/>
      <c r="K61" s="48"/>
      <c r="L61" s="48"/>
      <c r="M61" s="48"/>
    </row>
    <row r="62" spans="1:13" ht="12.75" customHeight="1" x14ac:dyDescent="0.2">
      <c r="F62" s="48"/>
      <c r="G62" s="48"/>
      <c r="H62" s="48"/>
      <c r="I62" s="48"/>
      <c r="J62" s="48"/>
      <c r="K62" s="48"/>
      <c r="L62" s="48"/>
      <c r="M62" s="48"/>
    </row>
    <row r="63" spans="1:13" ht="12.75" customHeight="1" x14ac:dyDescent="0.2">
      <c r="F63" s="48"/>
      <c r="G63" s="48"/>
      <c r="H63" s="48"/>
      <c r="I63" s="48"/>
      <c r="J63" s="48"/>
      <c r="K63" s="48"/>
      <c r="L63" s="48"/>
      <c r="M63" s="48"/>
    </row>
    <row r="64" spans="1:13" ht="12.75" customHeight="1" x14ac:dyDescent="0.2">
      <c r="F64" s="48"/>
      <c r="G64" s="48"/>
      <c r="H64" s="48"/>
      <c r="I64" s="48"/>
      <c r="J64" s="48"/>
      <c r="K64" s="48"/>
      <c r="L64" s="48"/>
      <c r="M64" s="48"/>
    </row>
    <row r="65" spans="6:13" ht="12.75" customHeight="1" x14ac:dyDescent="0.2">
      <c r="F65" s="48"/>
      <c r="G65" s="48"/>
      <c r="H65" s="48"/>
      <c r="I65" s="48"/>
      <c r="J65" s="48"/>
      <c r="K65" s="48"/>
      <c r="L65" s="48"/>
      <c r="M65" s="48"/>
    </row>
    <row r="66" spans="6:13" ht="12.75" customHeight="1" x14ac:dyDescent="0.2">
      <c r="F66" s="48"/>
      <c r="G66" s="48"/>
      <c r="H66" s="48"/>
      <c r="I66" s="48"/>
      <c r="J66" s="48"/>
      <c r="K66" s="48"/>
      <c r="L66" s="48"/>
      <c r="M66" s="48"/>
    </row>
    <row r="67" spans="6:13" ht="12.75" customHeight="1" x14ac:dyDescent="0.2">
      <c r="F67" s="48"/>
      <c r="G67" s="48"/>
      <c r="H67" s="48"/>
      <c r="I67" s="48"/>
      <c r="J67" s="48"/>
      <c r="K67" s="48"/>
      <c r="L67" s="48"/>
      <c r="M67" s="48"/>
    </row>
    <row r="68" spans="6:13" ht="12.75" customHeight="1" x14ac:dyDescent="0.2">
      <c r="F68" s="48"/>
      <c r="G68" s="48"/>
      <c r="H68" s="48"/>
      <c r="I68" s="48"/>
      <c r="J68" s="48"/>
      <c r="K68" s="48"/>
      <c r="L68" s="48"/>
      <c r="M68" s="48"/>
    </row>
    <row r="69" spans="6:13" ht="12.75" customHeight="1" x14ac:dyDescent="0.2">
      <c r="F69" s="48"/>
      <c r="G69" s="48"/>
      <c r="H69" s="48"/>
      <c r="I69" s="48"/>
      <c r="J69" s="48"/>
      <c r="K69" s="48"/>
      <c r="L69" s="48"/>
      <c r="M69" s="48"/>
    </row>
  </sheetData>
  <sheetProtection algorithmName="SHA-512" hashValue="YKU9WEBL6Px/gjsyzYwMLisuUb8rNV1yZ4IetGjpdttkkkgsGNo8lH9IBOu95+MUOiPCVfaoZPpMIsi6vN1NTQ==" saltValue="nukmikGyMGFCIhh7PgLgkg==" spinCount="100000" sheet="1" objects="1" scenarios="1" formatCells="0" formatColumns="0" formatRows="0" autoFilter="0"/>
  <printOptions horizontalCentered="1"/>
  <pageMargins left="0.7" right="0.7" top="1.25" bottom="0.75" header="0.3" footer="0.3"/>
  <pageSetup scale="71" orientation="portrait" r:id="rId1"/>
  <headerFooter>
    <oddHeader>&amp;LCommonwealth of Pennsylvania
Office of Developmental Programs&amp;CFY 2017/2018
Needs Exception Allowance Tool</oddHead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59999389629810485"/>
    <pageSetUpPr fitToPage="1"/>
  </sheetPr>
  <dimension ref="A1:M69"/>
  <sheetViews>
    <sheetView topLeftCell="A13" zoomScaleNormal="100" zoomScaleSheetLayoutView="110" workbookViewId="0">
      <selection activeCell="C26" sqref="C26:I35"/>
    </sheetView>
  </sheetViews>
  <sheetFormatPr defaultRowHeight="12.75" x14ac:dyDescent="0.2"/>
  <cols>
    <col min="1" max="1" width="9" style="50"/>
    <col min="2" max="2" width="11.125" style="50" customWidth="1"/>
    <col min="3" max="9" width="13.875" style="50" customWidth="1"/>
    <col min="10" max="10" width="9" style="50"/>
    <col min="11" max="11" width="10.875" style="50" customWidth="1"/>
    <col min="12" max="257" width="9" style="50"/>
    <col min="258" max="258" width="11.125" style="50" customWidth="1"/>
    <col min="259" max="259" width="8.25" style="50" customWidth="1"/>
    <col min="260" max="260" width="8.375" style="50" customWidth="1"/>
    <col min="261" max="265" width="9.75" style="50" customWidth="1"/>
    <col min="266" max="513" width="9" style="50"/>
    <col min="514" max="514" width="11.125" style="50" customWidth="1"/>
    <col min="515" max="515" width="8.25" style="50" customWidth="1"/>
    <col min="516" max="516" width="8.375" style="50" customWidth="1"/>
    <col min="517" max="521" width="9.75" style="50" customWidth="1"/>
    <col min="522" max="769" width="9" style="50"/>
    <col min="770" max="770" width="11.125" style="50" customWidth="1"/>
    <col min="771" max="771" width="8.25" style="50" customWidth="1"/>
    <col min="772" max="772" width="8.375" style="50" customWidth="1"/>
    <col min="773" max="777" width="9.75" style="50" customWidth="1"/>
    <col min="778" max="1025" width="9" style="50"/>
    <col min="1026" max="1026" width="11.125" style="50" customWidth="1"/>
    <col min="1027" max="1027" width="8.25" style="50" customWidth="1"/>
    <col min="1028" max="1028" width="8.375" style="50" customWidth="1"/>
    <col min="1029" max="1033" width="9.75" style="50" customWidth="1"/>
    <col min="1034" max="1281" width="9" style="50"/>
    <col min="1282" max="1282" width="11.125" style="50" customWidth="1"/>
    <col min="1283" max="1283" width="8.25" style="50" customWidth="1"/>
    <col min="1284" max="1284" width="8.375" style="50" customWidth="1"/>
    <col min="1285" max="1289" width="9.75" style="50" customWidth="1"/>
    <col min="1290" max="1537" width="9" style="50"/>
    <col min="1538" max="1538" width="11.125" style="50" customWidth="1"/>
    <col min="1539" max="1539" width="8.25" style="50" customWidth="1"/>
    <col min="1540" max="1540" width="8.375" style="50" customWidth="1"/>
    <col min="1541" max="1545" width="9.75" style="50" customWidth="1"/>
    <col min="1546" max="1793" width="9" style="50"/>
    <col min="1794" max="1794" width="11.125" style="50" customWidth="1"/>
    <col min="1795" max="1795" width="8.25" style="50" customWidth="1"/>
    <col min="1796" max="1796" width="8.375" style="50" customWidth="1"/>
    <col min="1797" max="1801" width="9.75" style="50" customWidth="1"/>
    <col min="1802" max="2049" width="9" style="50"/>
    <col min="2050" max="2050" width="11.125" style="50" customWidth="1"/>
    <col min="2051" max="2051" width="8.25" style="50" customWidth="1"/>
    <col min="2052" max="2052" width="8.375" style="50" customWidth="1"/>
    <col min="2053" max="2057" width="9.75" style="50" customWidth="1"/>
    <col min="2058" max="2305" width="9" style="50"/>
    <col min="2306" max="2306" width="11.125" style="50" customWidth="1"/>
    <col min="2307" max="2307" width="8.25" style="50" customWidth="1"/>
    <col min="2308" max="2308" width="8.375" style="50" customWidth="1"/>
    <col min="2309" max="2313" width="9.75" style="50" customWidth="1"/>
    <col min="2314" max="2561" width="9" style="50"/>
    <col min="2562" max="2562" width="11.125" style="50" customWidth="1"/>
    <col min="2563" max="2563" width="8.25" style="50" customWidth="1"/>
    <col min="2564" max="2564" width="8.375" style="50" customWidth="1"/>
    <col min="2565" max="2569" width="9.75" style="50" customWidth="1"/>
    <col min="2570" max="2817" width="9" style="50"/>
    <col min="2818" max="2818" width="11.125" style="50" customWidth="1"/>
    <col min="2819" max="2819" width="8.25" style="50" customWidth="1"/>
    <col min="2820" max="2820" width="8.375" style="50" customWidth="1"/>
    <col min="2821" max="2825" width="9.75" style="50" customWidth="1"/>
    <col min="2826" max="3073" width="9" style="50"/>
    <col min="3074" max="3074" width="11.125" style="50" customWidth="1"/>
    <col min="3075" max="3075" width="8.25" style="50" customWidth="1"/>
    <col min="3076" max="3076" width="8.375" style="50" customWidth="1"/>
    <col min="3077" max="3081" width="9.75" style="50" customWidth="1"/>
    <col min="3082" max="3329" width="9" style="50"/>
    <col min="3330" max="3330" width="11.125" style="50" customWidth="1"/>
    <col min="3331" max="3331" width="8.25" style="50" customWidth="1"/>
    <col min="3332" max="3332" width="8.375" style="50" customWidth="1"/>
    <col min="3333" max="3337" width="9.75" style="50" customWidth="1"/>
    <col min="3338" max="3585" width="9" style="50"/>
    <col min="3586" max="3586" width="11.125" style="50" customWidth="1"/>
    <col min="3587" max="3587" width="8.25" style="50" customWidth="1"/>
    <col min="3588" max="3588" width="8.375" style="50" customWidth="1"/>
    <col min="3589" max="3593" width="9.75" style="50" customWidth="1"/>
    <col min="3594" max="3841" width="9" style="50"/>
    <col min="3842" max="3842" width="11.125" style="50" customWidth="1"/>
    <col min="3843" max="3843" width="8.25" style="50" customWidth="1"/>
    <col min="3844" max="3844" width="8.375" style="50" customWidth="1"/>
    <col min="3845" max="3849" width="9.75" style="50" customWidth="1"/>
    <col min="3850" max="4097" width="9" style="50"/>
    <col min="4098" max="4098" width="11.125" style="50" customWidth="1"/>
    <col min="4099" max="4099" width="8.25" style="50" customWidth="1"/>
    <col min="4100" max="4100" width="8.375" style="50" customWidth="1"/>
    <col min="4101" max="4105" width="9.75" style="50" customWidth="1"/>
    <col min="4106" max="4353" width="9" style="50"/>
    <col min="4354" max="4354" width="11.125" style="50" customWidth="1"/>
    <col min="4355" max="4355" width="8.25" style="50" customWidth="1"/>
    <col min="4356" max="4356" width="8.375" style="50" customWidth="1"/>
    <col min="4357" max="4361" width="9.75" style="50" customWidth="1"/>
    <col min="4362" max="4609" width="9" style="50"/>
    <col min="4610" max="4610" width="11.125" style="50" customWidth="1"/>
    <col min="4611" max="4611" width="8.25" style="50" customWidth="1"/>
    <col min="4612" max="4612" width="8.375" style="50" customWidth="1"/>
    <col min="4613" max="4617" width="9.75" style="50" customWidth="1"/>
    <col min="4618" max="4865" width="9" style="50"/>
    <col min="4866" max="4866" width="11.125" style="50" customWidth="1"/>
    <col min="4867" max="4867" width="8.25" style="50" customWidth="1"/>
    <col min="4868" max="4868" width="8.375" style="50" customWidth="1"/>
    <col min="4869" max="4873" width="9.75" style="50" customWidth="1"/>
    <col min="4874" max="5121" width="9" style="50"/>
    <col min="5122" max="5122" width="11.125" style="50" customWidth="1"/>
    <col min="5123" max="5123" width="8.25" style="50" customWidth="1"/>
    <col min="5124" max="5124" width="8.375" style="50" customWidth="1"/>
    <col min="5125" max="5129" width="9.75" style="50" customWidth="1"/>
    <col min="5130" max="5377" width="9" style="50"/>
    <col min="5378" max="5378" width="11.125" style="50" customWidth="1"/>
    <col min="5379" max="5379" width="8.25" style="50" customWidth="1"/>
    <col min="5380" max="5380" width="8.375" style="50" customWidth="1"/>
    <col min="5381" max="5385" width="9.75" style="50" customWidth="1"/>
    <col min="5386" max="5633" width="9" style="50"/>
    <col min="5634" max="5634" width="11.125" style="50" customWidth="1"/>
    <col min="5635" max="5635" width="8.25" style="50" customWidth="1"/>
    <col min="5636" max="5636" width="8.375" style="50" customWidth="1"/>
    <col min="5637" max="5641" width="9.75" style="50" customWidth="1"/>
    <col min="5642" max="5889" width="9" style="50"/>
    <col min="5890" max="5890" width="11.125" style="50" customWidth="1"/>
    <col min="5891" max="5891" width="8.25" style="50" customWidth="1"/>
    <col min="5892" max="5892" width="8.375" style="50" customWidth="1"/>
    <col min="5893" max="5897" width="9.75" style="50" customWidth="1"/>
    <col min="5898" max="6145" width="9" style="50"/>
    <col min="6146" max="6146" width="11.125" style="50" customWidth="1"/>
    <col min="6147" max="6147" width="8.25" style="50" customWidth="1"/>
    <col min="6148" max="6148" width="8.375" style="50" customWidth="1"/>
    <col min="6149" max="6153" width="9.75" style="50" customWidth="1"/>
    <col min="6154" max="6401" width="9" style="50"/>
    <col min="6402" max="6402" width="11.125" style="50" customWidth="1"/>
    <col min="6403" max="6403" width="8.25" style="50" customWidth="1"/>
    <col min="6404" max="6404" width="8.375" style="50" customWidth="1"/>
    <col min="6405" max="6409" width="9.75" style="50" customWidth="1"/>
    <col min="6410" max="6657" width="9" style="50"/>
    <col min="6658" max="6658" width="11.125" style="50" customWidth="1"/>
    <col min="6659" max="6659" width="8.25" style="50" customWidth="1"/>
    <col min="6660" max="6660" width="8.375" style="50" customWidth="1"/>
    <col min="6661" max="6665" width="9.75" style="50" customWidth="1"/>
    <col min="6666" max="6913" width="9" style="50"/>
    <col min="6914" max="6914" width="11.125" style="50" customWidth="1"/>
    <col min="6915" max="6915" width="8.25" style="50" customWidth="1"/>
    <col min="6916" max="6916" width="8.375" style="50" customWidth="1"/>
    <col min="6917" max="6921" width="9.75" style="50" customWidth="1"/>
    <col min="6922" max="7169" width="9" style="50"/>
    <col min="7170" max="7170" width="11.125" style="50" customWidth="1"/>
    <col min="7171" max="7171" width="8.25" style="50" customWidth="1"/>
    <col min="7172" max="7172" width="8.375" style="50" customWidth="1"/>
    <col min="7173" max="7177" width="9.75" style="50" customWidth="1"/>
    <col min="7178" max="7425" width="9" style="50"/>
    <col min="7426" max="7426" width="11.125" style="50" customWidth="1"/>
    <col min="7427" max="7427" width="8.25" style="50" customWidth="1"/>
    <col min="7428" max="7428" width="8.375" style="50" customWidth="1"/>
    <col min="7429" max="7433" width="9.75" style="50" customWidth="1"/>
    <col min="7434" max="7681" width="9" style="50"/>
    <col min="7682" max="7682" width="11.125" style="50" customWidth="1"/>
    <col min="7683" max="7683" width="8.25" style="50" customWidth="1"/>
    <col min="7684" max="7684" width="8.375" style="50" customWidth="1"/>
    <col min="7685" max="7689" width="9.75" style="50" customWidth="1"/>
    <col min="7690" max="7937" width="9" style="50"/>
    <col min="7938" max="7938" width="11.125" style="50" customWidth="1"/>
    <col min="7939" max="7939" width="8.25" style="50" customWidth="1"/>
    <col min="7940" max="7940" width="8.375" style="50" customWidth="1"/>
    <col min="7941" max="7945" width="9.75" style="50" customWidth="1"/>
    <col min="7946" max="8193" width="9" style="50"/>
    <col min="8194" max="8194" width="11.125" style="50" customWidth="1"/>
    <col min="8195" max="8195" width="8.25" style="50" customWidth="1"/>
    <col min="8196" max="8196" width="8.375" style="50" customWidth="1"/>
    <col min="8197" max="8201" width="9.75" style="50" customWidth="1"/>
    <col min="8202" max="8449" width="9" style="50"/>
    <col min="8450" max="8450" width="11.125" style="50" customWidth="1"/>
    <col min="8451" max="8451" width="8.25" style="50" customWidth="1"/>
    <col min="8452" max="8452" width="8.375" style="50" customWidth="1"/>
    <col min="8453" max="8457" width="9.75" style="50" customWidth="1"/>
    <col min="8458" max="8705" width="9" style="50"/>
    <col min="8706" max="8706" width="11.125" style="50" customWidth="1"/>
    <col min="8707" max="8707" width="8.25" style="50" customWidth="1"/>
    <col min="8708" max="8708" width="8.375" style="50" customWidth="1"/>
    <col min="8709" max="8713" width="9.75" style="50" customWidth="1"/>
    <col min="8714" max="8961" width="9" style="50"/>
    <col min="8962" max="8962" width="11.125" style="50" customWidth="1"/>
    <col min="8963" max="8963" width="8.25" style="50" customWidth="1"/>
    <col min="8964" max="8964" width="8.375" style="50" customWidth="1"/>
    <col min="8965" max="8969" width="9.75" style="50" customWidth="1"/>
    <col min="8970" max="9217" width="9" style="50"/>
    <col min="9218" max="9218" width="11.125" style="50" customWidth="1"/>
    <col min="9219" max="9219" width="8.25" style="50" customWidth="1"/>
    <col min="9220" max="9220" width="8.375" style="50" customWidth="1"/>
    <col min="9221" max="9225" width="9.75" style="50" customWidth="1"/>
    <col min="9226" max="9473" width="9" style="50"/>
    <col min="9474" max="9474" width="11.125" style="50" customWidth="1"/>
    <col min="9475" max="9475" width="8.25" style="50" customWidth="1"/>
    <col min="9476" max="9476" width="8.375" style="50" customWidth="1"/>
    <col min="9477" max="9481" width="9.75" style="50" customWidth="1"/>
    <col min="9482" max="9729" width="9" style="50"/>
    <col min="9730" max="9730" width="11.125" style="50" customWidth="1"/>
    <col min="9731" max="9731" width="8.25" style="50" customWidth="1"/>
    <col min="9732" max="9732" width="8.375" style="50" customWidth="1"/>
    <col min="9733" max="9737" width="9.75" style="50" customWidth="1"/>
    <col min="9738" max="9985" width="9" style="50"/>
    <col min="9986" max="9986" width="11.125" style="50" customWidth="1"/>
    <col min="9987" max="9987" width="8.25" style="50" customWidth="1"/>
    <col min="9988" max="9988" width="8.375" style="50" customWidth="1"/>
    <col min="9989" max="9993" width="9.75" style="50" customWidth="1"/>
    <col min="9994" max="10241" width="9" style="50"/>
    <col min="10242" max="10242" width="11.125" style="50" customWidth="1"/>
    <col min="10243" max="10243" width="8.25" style="50" customWidth="1"/>
    <col min="10244" max="10244" width="8.375" style="50" customWidth="1"/>
    <col min="10245" max="10249" width="9.75" style="50" customWidth="1"/>
    <col min="10250" max="10497" width="9" style="50"/>
    <col min="10498" max="10498" width="11.125" style="50" customWidth="1"/>
    <col min="10499" max="10499" width="8.25" style="50" customWidth="1"/>
    <col min="10500" max="10500" width="8.375" style="50" customWidth="1"/>
    <col min="10501" max="10505" width="9.75" style="50" customWidth="1"/>
    <col min="10506" max="10753" width="9" style="50"/>
    <col min="10754" max="10754" width="11.125" style="50" customWidth="1"/>
    <col min="10755" max="10755" width="8.25" style="50" customWidth="1"/>
    <col min="10756" max="10756" width="8.375" style="50" customWidth="1"/>
    <col min="10757" max="10761" width="9.75" style="50" customWidth="1"/>
    <col min="10762" max="11009" width="9" style="50"/>
    <col min="11010" max="11010" width="11.125" style="50" customWidth="1"/>
    <col min="11011" max="11011" width="8.25" style="50" customWidth="1"/>
    <col min="11012" max="11012" width="8.375" style="50" customWidth="1"/>
    <col min="11013" max="11017" width="9.75" style="50" customWidth="1"/>
    <col min="11018" max="11265" width="9" style="50"/>
    <col min="11266" max="11266" width="11.125" style="50" customWidth="1"/>
    <col min="11267" max="11267" width="8.25" style="50" customWidth="1"/>
    <col min="11268" max="11268" width="8.375" style="50" customWidth="1"/>
    <col min="11269" max="11273" width="9.75" style="50" customWidth="1"/>
    <col min="11274" max="11521" width="9" style="50"/>
    <col min="11522" max="11522" width="11.125" style="50" customWidth="1"/>
    <col min="11523" max="11523" width="8.25" style="50" customWidth="1"/>
    <col min="11524" max="11524" width="8.375" style="50" customWidth="1"/>
    <col min="11525" max="11529" width="9.75" style="50" customWidth="1"/>
    <col min="11530" max="11777" width="9" style="50"/>
    <col min="11778" max="11778" width="11.125" style="50" customWidth="1"/>
    <col min="11779" max="11779" width="8.25" style="50" customWidth="1"/>
    <col min="11780" max="11780" width="8.375" style="50" customWidth="1"/>
    <col min="11781" max="11785" width="9.75" style="50" customWidth="1"/>
    <col min="11786" max="12033" width="9" style="50"/>
    <col min="12034" max="12034" width="11.125" style="50" customWidth="1"/>
    <col min="12035" max="12035" width="8.25" style="50" customWidth="1"/>
    <col min="12036" max="12036" width="8.375" style="50" customWidth="1"/>
    <col min="12037" max="12041" width="9.75" style="50" customWidth="1"/>
    <col min="12042" max="12289" width="9" style="50"/>
    <col min="12290" max="12290" width="11.125" style="50" customWidth="1"/>
    <col min="12291" max="12291" width="8.25" style="50" customWidth="1"/>
    <col min="12292" max="12292" width="8.375" style="50" customWidth="1"/>
    <col min="12293" max="12297" width="9.75" style="50" customWidth="1"/>
    <col min="12298" max="12545" width="9" style="50"/>
    <col min="12546" max="12546" width="11.125" style="50" customWidth="1"/>
    <col min="12547" max="12547" width="8.25" style="50" customWidth="1"/>
    <col min="12548" max="12548" width="8.375" style="50" customWidth="1"/>
    <col min="12549" max="12553" width="9.75" style="50" customWidth="1"/>
    <col min="12554" max="12801" width="9" style="50"/>
    <col min="12802" max="12802" width="11.125" style="50" customWidth="1"/>
    <col min="12803" max="12803" width="8.25" style="50" customWidth="1"/>
    <col min="12804" max="12804" width="8.375" style="50" customWidth="1"/>
    <col min="12805" max="12809" width="9.75" style="50" customWidth="1"/>
    <col min="12810" max="13057" width="9" style="50"/>
    <col min="13058" max="13058" width="11.125" style="50" customWidth="1"/>
    <col min="13059" max="13059" width="8.25" style="50" customWidth="1"/>
    <col min="13060" max="13060" width="8.375" style="50" customWidth="1"/>
    <col min="13061" max="13065" width="9.75" style="50" customWidth="1"/>
    <col min="13066" max="13313" width="9" style="50"/>
    <col min="13314" max="13314" width="11.125" style="50" customWidth="1"/>
    <col min="13315" max="13315" width="8.25" style="50" customWidth="1"/>
    <col min="13316" max="13316" width="8.375" style="50" customWidth="1"/>
    <col min="13317" max="13321" width="9.75" style="50" customWidth="1"/>
    <col min="13322" max="13569" width="9" style="50"/>
    <col min="13570" max="13570" width="11.125" style="50" customWidth="1"/>
    <col min="13571" max="13571" width="8.25" style="50" customWidth="1"/>
    <col min="13572" max="13572" width="8.375" style="50" customWidth="1"/>
    <col min="13573" max="13577" width="9.75" style="50" customWidth="1"/>
    <col min="13578" max="13825" width="9" style="50"/>
    <col min="13826" max="13826" width="11.125" style="50" customWidth="1"/>
    <col min="13827" max="13827" width="8.25" style="50" customWidth="1"/>
    <col min="13828" max="13828" width="8.375" style="50" customWidth="1"/>
    <col min="13829" max="13833" width="9.75" style="50" customWidth="1"/>
    <col min="13834" max="14081" width="9" style="50"/>
    <col min="14082" max="14082" width="11.125" style="50" customWidth="1"/>
    <col min="14083" max="14083" width="8.25" style="50" customWidth="1"/>
    <col min="14084" max="14084" width="8.375" style="50" customWidth="1"/>
    <col min="14085" max="14089" width="9.75" style="50" customWidth="1"/>
    <col min="14090" max="14337" width="9" style="50"/>
    <col min="14338" max="14338" width="11.125" style="50" customWidth="1"/>
    <col min="14339" max="14339" width="8.25" style="50" customWidth="1"/>
    <col min="14340" max="14340" width="8.375" style="50" customWidth="1"/>
    <col min="14341" max="14345" width="9.75" style="50" customWidth="1"/>
    <col min="14346" max="14593" width="9" style="50"/>
    <col min="14594" max="14594" width="11.125" style="50" customWidth="1"/>
    <col min="14595" max="14595" width="8.25" style="50" customWidth="1"/>
    <col min="14596" max="14596" width="8.375" style="50" customWidth="1"/>
    <col min="14597" max="14601" width="9.75" style="50" customWidth="1"/>
    <col min="14602" max="14849" width="9" style="50"/>
    <col min="14850" max="14850" width="11.125" style="50" customWidth="1"/>
    <col min="14851" max="14851" width="8.25" style="50" customWidth="1"/>
    <col min="14852" max="14852" width="8.375" style="50" customWidth="1"/>
    <col min="14853" max="14857" width="9.75" style="50" customWidth="1"/>
    <col min="14858" max="15105" width="9" style="50"/>
    <col min="15106" max="15106" width="11.125" style="50" customWidth="1"/>
    <col min="15107" max="15107" width="8.25" style="50" customWidth="1"/>
    <col min="15108" max="15108" width="8.375" style="50" customWidth="1"/>
    <col min="15109" max="15113" width="9.75" style="50" customWidth="1"/>
    <col min="15114" max="15361" width="9" style="50"/>
    <col min="15362" max="15362" width="11.125" style="50" customWidth="1"/>
    <col min="15363" max="15363" width="8.25" style="50" customWidth="1"/>
    <col min="15364" max="15364" width="8.375" style="50" customWidth="1"/>
    <col min="15365" max="15369" width="9.75" style="50" customWidth="1"/>
    <col min="15370" max="15617" width="9" style="50"/>
    <col min="15618" max="15618" width="11.125" style="50" customWidth="1"/>
    <col min="15619" max="15619" width="8.25" style="50" customWidth="1"/>
    <col min="15620" max="15620" width="8.375" style="50" customWidth="1"/>
    <col min="15621" max="15625" width="9.75" style="50" customWidth="1"/>
    <col min="15626" max="15873" width="9" style="50"/>
    <col min="15874" max="15874" width="11.125" style="50" customWidth="1"/>
    <col min="15875" max="15875" width="8.25" style="50" customWidth="1"/>
    <col min="15876" max="15876" width="8.375" style="50" customWidth="1"/>
    <col min="15877" max="15881" width="9.75" style="50" customWidth="1"/>
    <col min="15882" max="16129" width="9" style="50"/>
    <col min="16130" max="16130" width="11.125" style="50" customWidth="1"/>
    <col min="16131" max="16131" width="8.25" style="50" customWidth="1"/>
    <col min="16132" max="16132" width="8.375" style="50" customWidth="1"/>
    <col min="16133" max="16137" width="9.75" style="50" customWidth="1"/>
    <col min="16138" max="16384" width="9" style="50"/>
  </cols>
  <sheetData>
    <row r="1" spans="1:10" ht="38.25" customHeight="1" x14ac:dyDescent="0.2">
      <c r="A1" s="55" t="s">
        <v>152</v>
      </c>
    </row>
    <row r="2" spans="1:10" ht="10.5" customHeight="1" x14ac:dyDescent="0.2">
      <c r="A2" s="55"/>
    </row>
    <row r="3" spans="1:10" x14ac:dyDescent="0.2">
      <c r="A3" s="49" t="s">
        <v>52</v>
      </c>
      <c r="B3" s="49"/>
      <c r="C3" s="50" t="s">
        <v>99</v>
      </c>
    </row>
    <row r="4" spans="1:10" x14ac:dyDescent="0.2">
      <c r="A4" s="49"/>
      <c r="H4" s="49"/>
      <c r="I4" s="49"/>
      <c r="J4" s="49"/>
    </row>
    <row r="5" spans="1:10" x14ac:dyDescent="0.2">
      <c r="A5" s="51" t="s">
        <v>53</v>
      </c>
      <c r="B5" s="62">
        <f>Summary!G5</f>
        <v>0</v>
      </c>
    </row>
    <row r="6" spans="1:10" ht="13.5" thickBot="1" x14ac:dyDescent="0.25"/>
    <row r="7" spans="1:10" ht="13.5" thickBot="1" x14ac:dyDescent="0.25">
      <c r="C7" s="68" t="s">
        <v>54</v>
      </c>
      <c r="D7" s="68" t="s">
        <v>55</v>
      </c>
      <c r="E7" s="68" t="s">
        <v>56</v>
      </c>
      <c r="F7" s="68" t="s">
        <v>57</v>
      </c>
      <c r="G7" s="68" t="s">
        <v>59</v>
      </c>
      <c r="H7" s="68" t="s">
        <v>60</v>
      </c>
      <c r="I7" s="69" t="s">
        <v>61</v>
      </c>
    </row>
    <row r="8" spans="1:10" x14ac:dyDescent="0.2">
      <c r="B8" s="66">
        <v>1</v>
      </c>
      <c r="C8" s="136"/>
      <c r="D8" s="136"/>
      <c r="E8" s="136"/>
      <c r="F8" s="136"/>
      <c r="G8" s="136"/>
      <c r="H8" s="136"/>
      <c r="I8" s="137"/>
    </row>
    <row r="9" spans="1:10" x14ac:dyDescent="0.2">
      <c r="B9" s="66">
        <v>1.0208333333333299</v>
      </c>
      <c r="C9" s="138"/>
      <c r="D9" s="138"/>
      <c r="E9" s="138"/>
      <c r="F9" s="138"/>
      <c r="G9" s="138"/>
      <c r="H9" s="138"/>
      <c r="I9" s="139"/>
    </row>
    <row r="10" spans="1:10" x14ac:dyDescent="0.2">
      <c r="B10" s="66">
        <v>1.0416666666666701</v>
      </c>
      <c r="C10" s="138"/>
      <c r="D10" s="138"/>
      <c r="E10" s="138"/>
      <c r="F10" s="138"/>
      <c r="G10" s="138"/>
      <c r="H10" s="138"/>
      <c r="I10" s="139"/>
    </row>
    <row r="11" spans="1:10" x14ac:dyDescent="0.2">
      <c r="B11" s="66">
        <v>1.0625</v>
      </c>
      <c r="C11" s="138"/>
      <c r="D11" s="138"/>
      <c r="E11" s="138"/>
      <c r="F11" s="138"/>
      <c r="G11" s="138"/>
      <c r="H11" s="138"/>
      <c r="I11" s="139"/>
    </row>
    <row r="12" spans="1:10" x14ac:dyDescent="0.2">
      <c r="B12" s="66">
        <v>1.0833333333333299</v>
      </c>
      <c r="C12" s="138"/>
      <c r="D12" s="138"/>
      <c r="E12" s="138"/>
      <c r="F12" s="138"/>
      <c r="G12" s="138"/>
      <c r="H12" s="138"/>
      <c r="I12" s="139"/>
    </row>
    <row r="13" spans="1:10" x14ac:dyDescent="0.2">
      <c r="B13" s="66">
        <v>1.1041666666666701</v>
      </c>
      <c r="C13" s="138"/>
      <c r="D13" s="138"/>
      <c r="E13" s="138"/>
      <c r="F13" s="138"/>
      <c r="G13" s="138"/>
      <c r="H13" s="138"/>
      <c r="I13" s="139"/>
    </row>
    <row r="14" spans="1:10" x14ac:dyDescent="0.2">
      <c r="B14" s="66">
        <v>1.125</v>
      </c>
      <c r="C14" s="138"/>
      <c r="D14" s="138"/>
      <c r="E14" s="138"/>
      <c r="F14" s="138"/>
      <c r="G14" s="138"/>
      <c r="H14" s="138"/>
      <c r="I14" s="139"/>
    </row>
    <row r="15" spans="1:10" x14ac:dyDescent="0.2">
      <c r="B15" s="66">
        <v>1.1458333333333299</v>
      </c>
      <c r="C15" s="138"/>
      <c r="D15" s="138"/>
      <c r="E15" s="138"/>
      <c r="F15" s="138"/>
      <c r="G15" s="138"/>
      <c r="H15" s="138"/>
      <c r="I15" s="139"/>
    </row>
    <row r="16" spans="1:10" x14ac:dyDescent="0.2">
      <c r="B16" s="66">
        <v>1.1666666666666701</v>
      </c>
      <c r="C16" s="138"/>
      <c r="D16" s="138"/>
      <c r="E16" s="138"/>
      <c r="F16" s="138"/>
      <c r="G16" s="138"/>
      <c r="H16" s="138"/>
      <c r="I16" s="139"/>
    </row>
    <row r="17" spans="2:9" x14ac:dyDescent="0.2">
      <c r="B17" s="66">
        <v>1.1875</v>
      </c>
      <c r="C17" s="138"/>
      <c r="D17" s="138"/>
      <c r="E17" s="138"/>
      <c r="F17" s="138"/>
      <c r="G17" s="138"/>
      <c r="H17" s="138"/>
      <c r="I17" s="139"/>
    </row>
    <row r="18" spans="2:9" x14ac:dyDescent="0.2">
      <c r="B18" s="66">
        <v>1.2083333333333299</v>
      </c>
      <c r="C18" s="138"/>
      <c r="D18" s="138"/>
      <c r="E18" s="138"/>
      <c r="F18" s="138"/>
      <c r="G18" s="138"/>
      <c r="H18" s="138"/>
      <c r="I18" s="139"/>
    </row>
    <row r="19" spans="2:9" x14ac:dyDescent="0.2">
      <c r="B19" s="66">
        <v>1.2291666666666701</v>
      </c>
      <c r="C19" s="138"/>
      <c r="D19" s="138"/>
      <c r="E19" s="138"/>
      <c r="F19" s="138"/>
      <c r="G19" s="138"/>
      <c r="H19" s="138"/>
      <c r="I19" s="139"/>
    </row>
    <row r="20" spans="2:9" x14ac:dyDescent="0.2">
      <c r="B20" s="66">
        <v>1.25</v>
      </c>
      <c r="C20" s="138"/>
      <c r="D20" s="138"/>
      <c r="E20" s="138"/>
      <c r="F20" s="138"/>
      <c r="G20" s="138"/>
      <c r="H20" s="138"/>
      <c r="I20" s="139"/>
    </row>
    <row r="21" spans="2:9" x14ac:dyDescent="0.2">
      <c r="B21" s="66">
        <v>1.2708333333333299</v>
      </c>
      <c r="C21" s="138"/>
      <c r="D21" s="138"/>
      <c r="E21" s="138"/>
      <c r="F21" s="138"/>
      <c r="G21" s="138"/>
      <c r="H21" s="138"/>
      <c r="I21" s="139"/>
    </row>
    <row r="22" spans="2:9" x14ac:dyDescent="0.2">
      <c r="B22" s="66">
        <v>0.29166666666666669</v>
      </c>
      <c r="C22" s="138"/>
      <c r="D22" s="138"/>
      <c r="E22" s="138"/>
      <c r="F22" s="138"/>
      <c r="G22" s="138"/>
      <c r="H22" s="138"/>
      <c r="I22" s="139"/>
    </row>
    <row r="23" spans="2:9" x14ac:dyDescent="0.2">
      <c r="B23" s="66">
        <v>0.3125</v>
      </c>
      <c r="C23" s="138"/>
      <c r="D23" s="138"/>
      <c r="E23" s="138"/>
      <c r="F23" s="138"/>
      <c r="G23" s="138"/>
      <c r="H23" s="138"/>
      <c r="I23" s="139"/>
    </row>
    <row r="24" spans="2:9" x14ac:dyDescent="0.2">
      <c r="B24" s="66">
        <v>0.33333333333333298</v>
      </c>
      <c r="C24" s="138"/>
      <c r="D24" s="138"/>
      <c r="E24" s="138"/>
      <c r="F24" s="138"/>
      <c r="G24" s="138"/>
      <c r="H24" s="138"/>
      <c r="I24" s="139"/>
    </row>
    <row r="25" spans="2:9" x14ac:dyDescent="0.2">
      <c r="B25" s="66">
        <v>0.35416666666666702</v>
      </c>
      <c r="C25" s="138"/>
      <c r="D25" s="138"/>
      <c r="E25" s="138"/>
      <c r="F25" s="138"/>
      <c r="G25" s="138"/>
      <c r="H25" s="138"/>
      <c r="I25" s="139"/>
    </row>
    <row r="26" spans="2:9" x14ac:dyDescent="0.2">
      <c r="B26" s="66">
        <v>0.375</v>
      </c>
      <c r="C26" s="138"/>
      <c r="D26" s="138"/>
      <c r="E26" s="138"/>
      <c r="F26" s="138"/>
      <c r="G26" s="138"/>
      <c r="H26" s="138"/>
      <c r="I26" s="139"/>
    </row>
    <row r="27" spans="2:9" x14ac:dyDescent="0.2">
      <c r="B27" s="66">
        <v>0.39583333333333398</v>
      </c>
      <c r="C27" s="138"/>
      <c r="D27" s="138"/>
      <c r="E27" s="138"/>
      <c r="F27" s="138"/>
      <c r="G27" s="138"/>
      <c r="H27" s="138"/>
      <c r="I27" s="138"/>
    </row>
    <row r="28" spans="2:9" x14ac:dyDescent="0.2">
      <c r="B28" s="66">
        <v>0.41666666666666702</v>
      </c>
      <c r="C28" s="138"/>
      <c r="D28" s="138"/>
      <c r="E28" s="138"/>
      <c r="F28" s="138"/>
      <c r="G28" s="138"/>
      <c r="H28" s="138"/>
      <c r="I28" s="138"/>
    </row>
    <row r="29" spans="2:9" x14ac:dyDescent="0.2">
      <c r="B29" s="66">
        <v>0.4375</v>
      </c>
      <c r="C29" s="138"/>
      <c r="D29" s="138"/>
      <c r="E29" s="138"/>
      <c r="F29" s="138"/>
      <c r="G29" s="138"/>
      <c r="H29" s="138"/>
      <c r="I29" s="138"/>
    </row>
    <row r="30" spans="2:9" x14ac:dyDescent="0.2">
      <c r="B30" s="66">
        <v>0.45833333333333398</v>
      </c>
      <c r="C30" s="138"/>
      <c r="D30" s="138"/>
      <c r="E30" s="138"/>
      <c r="F30" s="138"/>
      <c r="G30" s="138"/>
      <c r="H30" s="138"/>
      <c r="I30" s="138"/>
    </row>
    <row r="31" spans="2:9" x14ac:dyDescent="0.2">
      <c r="B31" s="66">
        <v>0.47916666666666702</v>
      </c>
      <c r="C31" s="138"/>
      <c r="D31" s="138"/>
      <c r="E31" s="138"/>
      <c r="F31" s="138"/>
      <c r="G31" s="138"/>
      <c r="H31" s="138"/>
      <c r="I31" s="138"/>
    </row>
    <row r="32" spans="2:9" x14ac:dyDescent="0.2">
      <c r="B32" s="66">
        <v>0.5</v>
      </c>
      <c r="C32" s="138"/>
      <c r="D32" s="138"/>
      <c r="E32" s="138"/>
      <c r="F32" s="138"/>
      <c r="G32" s="138"/>
      <c r="H32" s="138"/>
      <c r="I32" s="138"/>
    </row>
    <row r="33" spans="2:9" x14ac:dyDescent="0.2">
      <c r="B33" s="66">
        <v>0.52083333333333304</v>
      </c>
      <c r="C33" s="138"/>
      <c r="D33" s="138"/>
      <c r="E33" s="138"/>
      <c r="F33" s="138"/>
      <c r="G33" s="138"/>
      <c r="H33" s="138"/>
      <c r="I33" s="138"/>
    </row>
    <row r="34" spans="2:9" x14ac:dyDescent="0.2">
      <c r="B34" s="66">
        <v>0.54166666666666696</v>
      </c>
      <c r="C34" s="138"/>
      <c r="D34" s="138"/>
      <c r="E34" s="138"/>
      <c r="F34" s="138"/>
      <c r="G34" s="138"/>
      <c r="H34" s="138"/>
      <c r="I34" s="138"/>
    </row>
    <row r="35" spans="2:9" x14ac:dyDescent="0.2">
      <c r="B35" s="66">
        <v>0.5625</v>
      </c>
      <c r="C35" s="138"/>
      <c r="D35" s="138"/>
      <c r="E35" s="138"/>
      <c r="F35" s="138"/>
      <c r="G35" s="138"/>
      <c r="H35" s="138"/>
      <c r="I35" s="138"/>
    </row>
    <row r="36" spans="2:9" x14ac:dyDescent="0.2">
      <c r="B36" s="66">
        <v>0.58333333333333304</v>
      </c>
      <c r="C36" s="138"/>
      <c r="D36" s="138"/>
      <c r="E36" s="138"/>
      <c r="F36" s="138"/>
      <c r="G36" s="138"/>
      <c r="H36" s="138"/>
      <c r="I36" s="139"/>
    </row>
    <row r="37" spans="2:9" x14ac:dyDescent="0.2">
      <c r="B37" s="66">
        <v>0.60416666666666696</v>
      </c>
      <c r="C37" s="138"/>
      <c r="D37" s="138"/>
      <c r="E37" s="138"/>
      <c r="F37" s="138"/>
      <c r="G37" s="138"/>
      <c r="H37" s="138"/>
      <c r="I37" s="139"/>
    </row>
    <row r="38" spans="2:9" x14ac:dyDescent="0.2">
      <c r="B38" s="66">
        <v>0.625</v>
      </c>
      <c r="C38" s="138"/>
      <c r="D38" s="138"/>
      <c r="E38" s="138"/>
      <c r="F38" s="138"/>
      <c r="G38" s="138"/>
      <c r="H38" s="138"/>
      <c r="I38" s="139"/>
    </row>
    <row r="39" spans="2:9" x14ac:dyDescent="0.2">
      <c r="B39" s="66">
        <v>0.64583333333333304</v>
      </c>
      <c r="C39" s="138"/>
      <c r="D39" s="138"/>
      <c r="E39" s="138"/>
      <c r="F39" s="138"/>
      <c r="G39" s="138"/>
      <c r="H39" s="138"/>
      <c r="I39" s="139"/>
    </row>
    <row r="40" spans="2:9" x14ac:dyDescent="0.2">
      <c r="B40" s="66">
        <v>0.66666666666666696</v>
      </c>
      <c r="C40" s="138"/>
      <c r="D40" s="138"/>
      <c r="E40" s="138"/>
      <c r="F40" s="138"/>
      <c r="G40" s="138"/>
      <c r="H40" s="138"/>
      <c r="I40" s="139"/>
    </row>
    <row r="41" spans="2:9" x14ac:dyDescent="0.2">
      <c r="B41" s="66">
        <v>0.6875</v>
      </c>
      <c r="C41" s="138"/>
      <c r="D41" s="138"/>
      <c r="E41" s="138"/>
      <c r="F41" s="138"/>
      <c r="G41" s="138"/>
      <c r="H41" s="138"/>
      <c r="I41" s="139"/>
    </row>
    <row r="42" spans="2:9" x14ac:dyDescent="0.2">
      <c r="B42" s="66">
        <v>0.70833333333333304</v>
      </c>
      <c r="C42" s="138"/>
      <c r="D42" s="138"/>
      <c r="E42" s="138"/>
      <c r="F42" s="138"/>
      <c r="G42" s="138"/>
      <c r="H42" s="138"/>
      <c r="I42" s="139"/>
    </row>
    <row r="43" spans="2:9" x14ac:dyDescent="0.2">
      <c r="B43" s="66">
        <v>0.72916666666666696</v>
      </c>
      <c r="C43" s="138"/>
      <c r="D43" s="138"/>
      <c r="E43" s="138"/>
      <c r="F43" s="138"/>
      <c r="G43" s="138"/>
      <c r="H43" s="138"/>
      <c r="I43" s="139"/>
    </row>
    <row r="44" spans="2:9" x14ac:dyDescent="0.2">
      <c r="B44" s="66">
        <v>0.75</v>
      </c>
      <c r="C44" s="138"/>
      <c r="D44" s="138"/>
      <c r="E44" s="138"/>
      <c r="F44" s="138"/>
      <c r="G44" s="138"/>
      <c r="H44" s="138"/>
      <c r="I44" s="139"/>
    </row>
    <row r="45" spans="2:9" x14ac:dyDescent="0.2">
      <c r="B45" s="66">
        <v>0.77083333333333304</v>
      </c>
      <c r="C45" s="138"/>
      <c r="D45" s="138"/>
      <c r="E45" s="138"/>
      <c r="F45" s="138"/>
      <c r="G45" s="138"/>
      <c r="H45" s="138"/>
      <c r="I45" s="139"/>
    </row>
    <row r="46" spans="2:9" x14ac:dyDescent="0.2">
      <c r="B46" s="66">
        <v>0.79166666666666696</v>
      </c>
      <c r="C46" s="138"/>
      <c r="D46" s="138"/>
      <c r="E46" s="138"/>
      <c r="F46" s="138"/>
      <c r="G46" s="138"/>
      <c r="H46" s="138"/>
      <c r="I46" s="139"/>
    </row>
    <row r="47" spans="2:9" x14ac:dyDescent="0.2">
      <c r="B47" s="66">
        <v>0.8125</v>
      </c>
      <c r="C47" s="138"/>
      <c r="D47" s="138"/>
      <c r="E47" s="138"/>
      <c r="F47" s="138"/>
      <c r="G47" s="138"/>
      <c r="H47" s="138"/>
      <c r="I47" s="139"/>
    </row>
    <row r="48" spans="2:9" x14ac:dyDescent="0.2">
      <c r="B48" s="66">
        <v>0.83333333333333304</v>
      </c>
      <c r="C48" s="138"/>
      <c r="D48" s="138"/>
      <c r="E48" s="138"/>
      <c r="F48" s="138"/>
      <c r="G48" s="138"/>
      <c r="H48" s="138"/>
      <c r="I48" s="139"/>
    </row>
    <row r="49" spans="1:13" x14ac:dyDescent="0.2">
      <c r="B49" s="66">
        <v>0.85416666666666696</v>
      </c>
      <c r="C49" s="138"/>
      <c r="D49" s="138"/>
      <c r="E49" s="138"/>
      <c r="F49" s="138"/>
      <c r="G49" s="138"/>
      <c r="H49" s="138"/>
      <c r="I49" s="139"/>
    </row>
    <row r="50" spans="1:13" x14ac:dyDescent="0.2">
      <c r="B50" s="66">
        <v>0.875</v>
      </c>
      <c r="C50" s="138"/>
      <c r="D50" s="138"/>
      <c r="E50" s="138"/>
      <c r="F50" s="138"/>
      <c r="G50" s="138"/>
      <c r="H50" s="138"/>
      <c r="I50" s="139"/>
    </row>
    <row r="51" spans="1:13" x14ac:dyDescent="0.2">
      <c r="B51" s="66">
        <v>0.89583333333333304</v>
      </c>
      <c r="C51" s="138"/>
      <c r="D51" s="138"/>
      <c r="E51" s="138"/>
      <c r="F51" s="138"/>
      <c r="G51" s="138"/>
      <c r="H51" s="138"/>
      <c r="I51" s="139"/>
    </row>
    <row r="52" spans="1:13" x14ac:dyDescent="0.2">
      <c r="B52" s="66">
        <v>0.91666666666666596</v>
      </c>
      <c r="C52" s="138"/>
      <c r="D52" s="138"/>
      <c r="E52" s="138"/>
      <c r="F52" s="138"/>
      <c r="G52" s="138"/>
      <c r="H52" s="138"/>
      <c r="I52" s="139"/>
    </row>
    <row r="53" spans="1:13" x14ac:dyDescent="0.2">
      <c r="B53" s="66">
        <v>0.9375</v>
      </c>
      <c r="C53" s="138"/>
      <c r="D53" s="138"/>
      <c r="E53" s="138"/>
      <c r="F53" s="138"/>
      <c r="G53" s="138"/>
      <c r="H53" s="138"/>
      <c r="I53" s="139"/>
    </row>
    <row r="54" spans="1:13" x14ac:dyDescent="0.2">
      <c r="B54" s="66">
        <v>0.95833333333333304</v>
      </c>
      <c r="C54" s="138"/>
      <c r="D54" s="138"/>
      <c r="E54" s="138"/>
      <c r="F54" s="138"/>
      <c r="G54" s="138"/>
      <c r="H54" s="138"/>
      <c r="I54" s="139"/>
    </row>
    <row r="55" spans="1:13" ht="13.5" thickBot="1" x14ac:dyDescent="0.25">
      <c r="B55" s="66">
        <v>0.97916666666666596</v>
      </c>
      <c r="C55" s="140"/>
      <c r="D55" s="140"/>
      <c r="E55" s="140"/>
      <c r="F55" s="140"/>
      <c r="G55" s="140"/>
      <c r="H55" s="140"/>
      <c r="I55" s="141"/>
    </row>
    <row r="56" spans="1:13" ht="13.5" thickBot="1" x14ac:dyDescent="0.25">
      <c r="A56" s="49" t="s">
        <v>58</v>
      </c>
      <c r="B56" s="49"/>
      <c r="C56" s="104">
        <f>SUM(C8:C55)/2</f>
        <v>0</v>
      </c>
      <c r="D56" s="104">
        <f>SUM(D8:D55)/2</f>
        <v>0</v>
      </c>
      <c r="E56" s="104">
        <f t="shared" ref="E56:H56" si="0">SUM(E8:E55)/2</f>
        <v>0</v>
      </c>
      <c r="F56" s="104">
        <f t="shared" si="0"/>
        <v>0</v>
      </c>
      <c r="G56" s="104">
        <f t="shared" si="0"/>
        <v>0</v>
      </c>
      <c r="H56" s="104">
        <f t="shared" si="0"/>
        <v>0</v>
      </c>
      <c r="I56" s="104">
        <f>SUM(I8:I55)/2</f>
        <v>0</v>
      </c>
    </row>
    <row r="57" spans="1:13" x14ac:dyDescent="0.2">
      <c r="B57" s="49"/>
      <c r="C57" s="49"/>
      <c r="J57" s="49"/>
    </row>
    <row r="58" spans="1:13" x14ac:dyDescent="0.2">
      <c r="A58" s="49"/>
      <c r="B58" s="49"/>
      <c r="C58" s="49"/>
      <c r="D58" s="52"/>
      <c r="F58" s="52"/>
      <c r="H58" s="52"/>
    </row>
    <row r="59" spans="1:13" ht="12.75" customHeight="1" x14ac:dyDescent="0.2">
      <c r="E59" s="53"/>
      <c r="F59" s="67"/>
      <c r="G59" s="48"/>
      <c r="H59" s="48"/>
      <c r="I59" s="48"/>
      <c r="J59" s="48"/>
      <c r="K59" s="48"/>
      <c r="L59" s="48"/>
      <c r="M59" s="48"/>
    </row>
    <row r="60" spans="1:13" ht="12.75" customHeight="1" x14ac:dyDescent="0.2">
      <c r="F60" s="48"/>
      <c r="G60" s="48"/>
      <c r="H60" s="48"/>
      <c r="I60" s="48"/>
      <c r="J60" s="48"/>
      <c r="K60" s="48"/>
      <c r="L60" s="48"/>
      <c r="M60" s="48"/>
    </row>
    <row r="61" spans="1:13" ht="12.75" customHeight="1" x14ac:dyDescent="0.2">
      <c r="F61" s="48"/>
      <c r="G61" s="48"/>
      <c r="H61" s="48"/>
      <c r="I61" s="48"/>
      <c r="J61" s="48"/>
      <c r="K61" s="48"/>
      <c r="L61" s="48"/>
      <c r="M61" s="48"/>
    </row>
    <row r="62" spans="1:13" ht="12.75" customHeight="1" x14ac:dyDescent="0.2">
      <c r="F62" s="48"/>
      <c r="G62" s="48"/>
      <c r="H62" s="48"/>
      <c r="I62" s="48"/>
      <c r="J62" s="48"/>
      <c r="K62" s="48"/>
      <c r="L62" s="48"/>
      <c r="M62" s="48"/>
    </row>
    <row r="63" spans="1:13" ht="12.75" customHeight="1" x14ac:dyDescent="0.2">
      <c r="F63" s="48"/>
      <c r="G63" s="48"/>
      <c r="H63" s="48"/>
      <c r="I63" s="48"/>
      <c r="J63" s="48"/>
      <c r="K63" s="48"/>
      <c r="L63" s="48"/>
      <c r="M63" s="48"/>
    </row>
    <row r="64" spans="1:13" ht="12.75" customHeight="1" x14ac:dyDescent="0.2">
      <c r="F64" s="48"/>
      <c r="G64" s="48"/>
      <c r="H64" s="48"/>
      <c r="I64" s="48"/>
      <c r="J64" s="48"/>
      <c r="K64" s="48"/>
      <c r="L64" s="48"/>
      <c r="M64" s="48"/>
    </row>
    <row r="65" spans="6:13" ht="12.75" customHeight="1" x14ac:dyDescent="0.2">
      <c r="F65" s="48"/>
      <c r="G65" s="48"/>
      <c r="H65" s="48"/>
      <c r="I65" s="48"/>
      <c r="J65" s="48"/>
      <c r="K65" s="48"/>
      <c r="L65" s="48"/>
      <c r="M65" s="48"/>
    </row>
    <row r="66" spans="6:13" ht="12.75" customHeight="1" x14ac:dyDescent="0.2">
      <c r="F66" s="48"/>
      <c r="G66" s="48"/>
      <c r="H66" s="48"/>
      <c r="I66" s="48"/>
      <c r="J66" s="48"/>
      <c r="K66" s="48"/>
      <c r="L66" s="48"/>
      <c r="M66" s="48"/>
    </row>
    <row r="67" spans="6:13" ht="12.75" customHeight="1" x14ac:dyDescent="0.2">
      <c r="F67" s="48"/>
      <c r="G67" s="48"/>
      <c r="H67" s="48"/>
      <c r="I67" s="48"/>
      <c r="J67" s="48"/>
      <c r="K67" s="48"/>
      <c r="L67" s="48"/>
      <c r="M67" s="48"/>
    </row>
    <row r="68" spans="6:13" ht="12.75" customHeight="1" x14ac:dyDescent="0.2">
      <c r="F68" s="48"/>
      <c r="G68" s="48"/>
      <c r="H68" s="48"/>
      <c r="I68" s="48"/>
      <c r="J68" s="48"/>
      <c r="K68" s="48"/>
      <c r="L68" s="48"/>
      <c r="M68" s="48"/>
    </row>
    <row r="69" spans="6:13" ht="12.75" customHeight="1" x14ac:dyDescent="0.2">
      <c r="F69" s="48"/>
      <c r="G69" s="48"/>
      <c r="H69" s="48"/>
      <c r="I69" s="48"/>
      <c r="J69" s="48"/>
      <c r="K69" s="48"/>
      <c r="L69" s="48"/>
      <c r="M69" s="48"/>
    </row>
  </sheetData>
  <sheetProtection algorithmName="SHA-512" hashValue="8II3iArjBkLRnhgzfRC56uZUJ4RwXb+VADQLMiWFyDZJUJdOjMEn+uI1vXf98dODuREzQ5JPgH7rORm2ix+kaw==" saltValue="/e0ALs+lDvl7OqzqQ17asQ==" spinCount="100000" sheet="1" objects="1" scenarios="1" formatCells="0" formatColumns="0" formatRows="0" autoFilter="0"/>
  <printOptions horizontalCentered="1"/>
  <pageMargins left="0.7" right="0.7" top="1.25" bottom="0.75" header="0.3" footer="0.3"/>
  <pageSetup scale="60" orientation="portrait" r:id="rId1"/>
  <headerFooter>
    <oddHeader>&amp;LCommonwealth of Pennsylvania
Office of Developmental Programs&amp;CFY 2017/2018
Needs Exception Allowance Tool</oddHeader>
    <oddFooter>&amp;R&amp;D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59999389629810485"/>
    <pageSetUpPr fitToPage="1"/>
  </sheetPr>
  <dimension ref="A1:M69"/>
  <sheetViews>
    <sheetView zoomScaleNormal="100" zoomScaleSheetLayoutView="110" workbookViewId="0">
      <selection activeCell="E5" sqref="E5"/>
    </sheetView>
  </sheetViews>
  <sheetFormatPr defaultRowHeight="12.75" x14ac:dyDescent="0.2"/>
  <cols>
    <col min="1" max="1" width="9" style="116"/>
    <col min="2" max="2" width="11.125" style="116" customWidth="1"/>
    <col min="3" max="9" width="13.875" style="116" customWidth="1"/>
    <col min="10" max="10" width="11.125" style="116" customWidth="1"/>
    <col min="11" max="257" width="9" style="116"/>
    <col min="258" max="258" width="11.125" style="116" customWidth="1"/>
    <col min="259" max="259" width="8.25" style="116" customWidth="1"/>
    <col min="260" max="260" width="8.375" style="116" customWidth="1"/>
    <col min="261" max="265" width="9.75" style="116" customWidth="1"/>
    <col min="266" max="513" width="9" style="116"/>
    <col min="514" max="514" width="11.125" style="116" customWidth="1"/>
    <col min="515" max="515" width="8.25" style="116" customWidth="1"/>
    <col min="516" max="516" width="8.375" style="116" customWidth="1"/>
    <col min="517" max="521" width="9.75" style="116" customWidth="1"/>
    <col min="522" max="769" width="9" style="116"/>
    <col min="770" max="770" width="11.125" style="116" customWidth="1"/>
    <col min="771" max="771" width="8.25" style="116" customWidth="1"/>
    <col min="772" max="772" width="8.375" style="116" customWidth="1"/>
    <col min="773" max="777" width="9.75" style="116" customWidth="1"/>
    <col min="778" max="1025" width="9" style="116"/>
    <col min="1026" max="1026" width="11.125" style="116" customWidth="1"/>
    <col min="1027" max="1027" width="8.25" style="116" customWidth="1"/>
    <col min="1028" max="1028" width="8.375" style="116" customWidth="1"/>
    <col min="1029" max="1033" width="9.75" style="116" customWidth="1"/>
    <col min="1034" max="1281" width="9" style="116"/>
    <col min="1282" max="1282" width="11.125" style="116" customWidth="1"/>
    <col min="1283" max="1283" width="8.25" style="116" customWidth="1"/>
    <col min="1284" max="1284" width="8.375" style="116" customWidth="1"/>
    <col min="1285" max="1289" width="9.75" style="116" customWidth="1"/>
    <col min="1290" max="1537" width="9" style="116"/>
    <col min="1538" max="1538" width="11.125" style="116" customWidth="1"/>
    <col min="1539" max="1539" width="8.25" style="116" customWidth="1"/>
    <col min="1540" max="1540" width="8.375" style="116" customWidth="1"/>
    <col min="1541" max="1545" width="9.75" style="116" customWidth="1"/>
    <col min="1546" max="1793" width="9" style="116"/>
    <col min="1794" max="1794" width="11.125" style="116" customWidth="1"/>
    <col min="1795" max="1795" width="8.25" style="116" customWidth="1"/>
    <col min="1796" max="1796" width="8.375" style="116" customWidth="1"/>
    <col min="1797" max="1801" width="9.75" style="116" customWidth="1"/>
    <col min="1802" max="2049" width="9" style="116"/>
    <col min="2050" max="2050" width="11.125" style="116" customWidth="1"/>
    <col min="2051" max="2051" width="8.25" style="116" customWidth="1"/>
    <col min="2052" max="2052" width="8.375" style="116" customWidth="1"/>
    <col min="2053" max="2057" width="9.75" style="116" customWidth="1"/>
    <col min="2058" max="2305" width="9" style="116"/>
    <col min="2306" max="2306" width="11.125" style="116" customWidth="1"/>
    <col min="2307" max="2307" width="8.25" style="116" customWidth="1"/>
    <col min="2308" max="2308" width="8.375" style="116" customWidth="1"/>
    <col min="2309" max="2313" width="9.75" style="116" customWidth="1"/>
    <col min="2314" max="2561" width="9" style="116"/>
    <col min="2562" max="2562" width="11.125" style="116" customWidth="1"/>
    <col min="2563" max="2563" width="8.25" style="116" customWidth="1"/>
    <col min="2564" max="2564" width="8.375" style="116" customWidth="1"/>
    <col min="2565" max="2569" width="9.75" style="116" customWidth="1"/>
    <col min="2570" max="2817" width="9" style="116"/>
    <col min="2818" max="2818" width="11.125" style="116" customWidth="1"/>
    <col min="2819" max="2819" width="8.25" style="116" customWidth="1"/>
    <col min="2820" max="2820" width="8.375" style="116" customWidth="1"/>
    <col min="2821" max="2825" width="9.75" style="116" customWidth="1"/>
    <col min="2826" max="3073" width="9" style="116"/>
    <col min="3074" max="3074" width="11.125" style="116" customWidth="1"/>
    <col min="3075" max="3075" width="8.25" style="116" customWidth="1"/>
    <col min="3076" max="3076" width="8.375" style="116" customWidth="1"/>
    <col min="3077" max="3081" width="9.75" style="116" customWidth="1"/>
    <col min="3082" max="3329" width="9" style="116"/>
    <col min="3330" max="3330" width="11.125" style="116" customWidth="1"/>
    <col min="3331" max="3331" width="8.25" style="116" customWidth="1"/>
    <col min="3332" max="3332" width="8.375" style="116" customWidth="1"/>
    <col min="3333" max="3337" width="9.75" style="116" customWidth="1"/>
    <col min="3338" max="3585" width="9" style="116"/>
    <col min="3586" max="3586" width="11.125" style="116" customWidth="1"/>
    <col min="3587" max="3587" width="8.25" style="116" customWidth="1"/>
    <col min="3588" max="3588" width="8.375" style="116" customWidth="1"/>
    <col min="3589" max="3593" width="9.75" style="116" customWidth="1"/>
    <col min="3594" max="3841" width="9" style="116"/>
    <col min="3842" max="3842" width="11.125" style="116" customWidth="1"/>
    <col min="3843" max="3843" width="8.25" style="116" customWidth="1"/>
    <col min="3844" max="3844" width="8.375" style="116" customWidth="1"/>
    <col min="3845" max="3849" width="9.75" style="116" customWidth="1"/>
    <col min="3850" max="4097" width="9" style="116"/>
    <col min="4098" max="4098" width="11.125" style="116" customWidth="1"/>
    <col min="4099" max="4099" width="8.25" style="116" customWidth="1"/>
    <col min="4100" max="4100" width="8.375" style="116" customWidth="1"/>
    <col min="4101" max="4105" width="9.75" style="116" customWidth="1"/>
    <col min="4106" max="4353" width="9" style="116"/>
    <col min="4354" max="4354" width="11.125" style="116" customWidth="1"/>
    <col min="4355" max="4355" width="8.25" style="116" customWidth="1"/>
    <col min="4356" max="4356" width="8.375" style="116" customWidth="1"/>
    <col min="4357" max="4361" width="9.75" style="116" customWidth="1"/>
    <col min="4362" max="4609" width="9" style="116"/>
    <col min="4610" max="4610" width="11.125" style="116" customWidth="1"/>
    <col min="4611" max="4611" width="8.25" style="116" customWidth="1"/>
    <col min="4612" max="4612" width="8.375" style="116" customWidth="1"/>
    <col min="4613" max="4617" width="9.75" style="116" customWidth="1"/>
    <col min="4618" max="4865" width="9" style="116"/>
    <col min="4866" max="4866" width="11.125" style="116" customWidth="1"/>
    <col min="4867" max="4867" width="8.25" style="116" customWidth="1"/>
    <col min="4868" max="4868" width="8.375" style="116" customWidth="1"/>
    <col min="4869" max="4873" width="9.75" style="116" customWidth="1"/>
    <col min="4874" max="5121" width="9" style="116"/>
    <col min="5122" max="5122" width="11.125" style="116" customWidth="1"/>
    <col min="5123" max="5123" width="8.25" style="116" customWidth="1"/>
    <col min="5124" max="5124" width="8.375" style="116" customWidth="1"/>
    <col min="5125" max="5129" width="9.75" style="116" customWidth="1"/>
    <col min="5130" max="5377" width="9" style="116"/>
    <col min="5378" max="5378" width="11.125" style="116" customWidth="1"/>
    <col min="5379" max="5379" width="8.25" style="116" customWidth="1"/>
    <col min="5380" max="5380" width="8.375" style="116" customWidth="1"/>
    <col min="5381" max="5385" width="9.75" style="116" customWidth="1"/>
    <col min="5386" max="5633" width="9" style="116"/>
    <col min="5634" max="5634" width="11.125" style="116" customWidth="1"/>
    <col min="5635" max="5635" width="8.25" style="116" customWidth="1"/>
    <col min="5636" max="5636" width="8.375" style="116" customWidth="1"/>
    <col min="5637" max="5641" width="9.75" style="116" customWidth="1"/>
    <col min="5642" max="5889" width="9" style="116"/>
    <col min="5890" max="5890" width="11.125" style="116" customWidth="1"/>
    <col min="5891" max="5891" width="8.25" style="116" customWidth="1"/>
    <col min="5892" max="5892" width="8.375" style="116" customWidth="1"/>
    <col min="5893" max="5897" width="9.75" style="116" customWidth="1"/>
    <col min="5898" max="6145" width="9" style="116"/>
    <col min="6146" max="6146" width="11.125" style="116" customWidth="1"/>
    <col min="6147" max="6147" width="8.25" style="116" customWidth="1"/>
    <col min="6148" max="6148" width="8.375" style="116" customWidth="1"/>
    <col min="6149" max="6153" width="9.75" style="116" customWidth="1"/>
    <col min="6154" max="6401" width="9" style="116"/>
    <col min="6402" max="6402" width="11.125" style="116" customWidth="1"/>
    <col min="6403" max="6403" width="8.25" style="116" customWidth="1"/>
    <col min="6404" max="6404" width="8.375" style="116" customWidth="1"/>
    <col min="6405" max="6409" width="9.75" style="116" customWidth="1"/>
    <col min="6410" max="6657" width="9" style="116"/>
    <col min="6658" max="6658" width="11.125" style="116" customWidth="1"/>
    <col min="6659" max="6659" width="8.25" style="116" customWidth="1"/>
    <col min="6660" max="6660" width="8.375" style="116" customWidth="1"/>
    <col min="6661" max="6665" width="9.75" style="116" customWidth="1"/>
    <col min="6666" max="6913" width="9" style="116"/>
    <col min="6914" max="6914" width="11.125" style="116" customWidth="1"/>
    <col min="6915" max="6915" width="8.25" style="116" customWidth="1"/>
    <col min="6916" max="6916" width="8.375" style="116" customWidth="1"/>
    <col min="6917" max="6921" width="9.75" style="116" customWidth="1"/>
    <col min="6922" max="7169" width="9" style="116"/>
    <col min="7170" max="7170" width="11.125" style="116" customWidth="1"/>
    <col min="7171" max="7171" width="8.25" style="116" customWidth="1"/>
    <col min="7172" max="7172" width="8.375" style="116" customWidth="1"/>
    <col min="7173" max="7177" width="9.75" style="116" customWidth="1"/>
    <col min="7178" max="7425" width="9" style="116"/>
    <col min="7426" max="7426" width="11.125" style="116" customWidth="1"/>
    <col min="7427" max="7427" width="8.25" style="116" customWidth="1"/>
    <col min="7428" max="7428" width="8.375" style="116" customWidth="1"/>
    <col min="7429" max="7433" width="9.75" style="116" customWidth="1"/>
    <col min="7434" max="7681" width="9" style="116"/>
    <col min="7682" max="7682" width="11.125" style="116" customWidth="1"/>
    <col min="7683" max="7683" width="8.25" style="116" customWidth="1"/>
    <col min="7684" max="7684" width="8.375" style="116" customWidth="1"/>
    <col min="7685" max="7689" width="9.75" style="116" customWidth="1"/>
    <col min="7690" max="7937" width="9" style="116"/>
    <col min="7938" max="7938" width="11.125" style="116" customWidth="1"/>
    <col min="7939" max="7939" width="8.25" style="116" customWidth="1"/>
    <col min="7940" max="7940" width="8.375" style="116" customWidth="1"/>
    <col min="7941" max="7945" width="9.75" style="116" customWidth="1"/>
    <col min="7946" max="8193" width="9" style="116"/>
    <col min="8194" max="8194" width="11.125" style="116" customWidth="1"/>
    <col min="8195" max="8195" width="8.25" style="116" customWidth="1"/>
    <col min="8196" max="8196" width="8.375" style="116" customWidth="1"/>
    <col min="8197" max="8201" width="9.75" style="116" customWidth="1"/>
    <col min="8202" max="8449" width="9" style="116"/>
    <col min="8450" max="8450" width="11.125" style="116" customWidth="1"/>
    <col min="8451" max="8451" width="8.25" style="116" customWidth="1"/>
    <col min="8452" max="8452" width="8.375" style="116" customWidth="1"/>
    <col min="8453" max="8457" width="9.75" style="116" customWidth="1"/>
    <col min="8458" max="8705" width="9" style="116"/>
    <col min="8706" max="8706" width="11.125" style="116" customWidth="1"/>
    <col min="8707" max="8707" width="8.25" style="116" customWidth="1"/>
    <col min="8708" max="8708" width="8.375" style="116" customWidth="1"/>
    <col min="8709" max="8713" width="9.75" style="116" customWidth="1"/>
    <col min="8714" max="8961" width="9" style="116"/>
    <col min="8962" max="8962" width="11.125" style="116" customWidth="1"/>
    <col min="8963" max="8963" width="8.25" style="116" customWidth="1"/>
    <col min="8964" max="8964" width="8.375" style="116" customWidth="1"/>
    <col min="8965" max="8969" width="9.75" style="116" customWidth="1"/>
    <col min="8970" max="9217" width="9" style="116"/>
    <col min="9218" max="9218" width="11.125" style="116" customWidth="1"/>
    <col min="9219" max="9219" width="8.25" style="116" customWidth="1"/>
    <col min="9220" max="9220" width="8.375" style="116" customWidth="1"/>
    <col min="9221" max="9225" width="9.75" style="116" customWidth="1"/>
    <col min="9226" max="9473" width="9" style="116"/>
    <col min="9474" max="9474" width="11.125" style="116" customWidth="1"/>
    <col min="9475" max="9475" width="8.25" style="116" customWidth="1"/>
    <col min="9476" max="9476" width="8.375" style="116" customWidth="1"/>
    <col min="9477" max="9481" width="9.75" style="116" customWidth="1"/>
    <col min="9482" max="9729" width="9" style="116"/>
    <col min="9730" max="9730" width="11.125" style="116" customWidth="1"/>
    <col min="9731" max="9731" width="8.25" style="116" customWidth="1"/>
    <col min="9732" max="9732" width="8.375" style="116" customWidth="1"/>
    <col min="9733" max="9737" width="9.75" style="116" customWidth="1"/>
    <col min="9738" max="9985" width="9" style="116"/>
    <col min="9986" max="9986" width="11.125" style="116" customWidth="1"/>
    <col min="9987" max="9987" width="8.25" style="116" customWidth="1"/>
    <col min="9988" max="9988" width="8.375" style="116" customWidth="1"/>
    <col min="9989" max="9993" width="9.75" style="116" customWidth="1"/>
    <col min="9994" max="10241" width="9" style="116"/>
    <col min="10242" max="10242" width="11.125" style="116" customWidth="1"/>
    <col min="10243" max="10243" width="8.25" style="116" customWidth="1"/>
    <col min="10244" max="10244" width="8.375" style="116" customWidth="1"/>
    <col min="10245" max="10249" width="9.75" style="116" customWidth="1"/>
    <col min="10250" max="10497" width="9" style="116"/>
    <col min="10498" max="10498" width="11.125" style="116" customWidth="1"/>
    <col min="10499" max="10499" width="8.25" style="116" customWidth="1"/>
    <col min="10500" max="10500" width="8.375" style="116" customWidth="1"/>
    <col min="10501" max="10505" width="9.75" style="116" customWidth="1"/>
    <col min="10506" max="10753" width="9" style="116"/>
    <col min="10754" max="10754" width="11.125" style="116" customWidth="1"/>
    <col min="10755" max="10755" width="8.25" style="116" customWidth="1"/>
    <col min="10756" max="10756" width="8.375" style="116" customWidth="1"/>
    <col min="10757" max="10761" width="9.75" style="116" customWidth="1"/>
    <col min="10762" max="11009" width="9" style="116"/>
    <col min="11010" max="11010" width="11.125" style="116" customWidth="1"/>
    <col min="11011" max="11011" width="8.25" style="116" customWidth="1"/>
    <col min="11012" max="11012" width="8.375" style="116" customWidth="1"/>
    <col min="11013" max="11017" width="9.75" style="116" customWidth="1"/>
    <col min="11018" max="11265" width="9" style="116"/>
    <col min="11266" max="11266" width="11.125" style="116" customWidth="1"/>
    <col min="11267" max="11267" width="8.25" style="116" customWidth="1"/>
    <col min="11268" max="11268" width="8.375" style="116" customWidth="1"/>
    <col min="11269" max="11273" width="9.75" style="116" customWidth="1"/>
    <col min="11274" max="11521" width="9" style="116"/>
    <col min="11522" max="11522" width="11.125" style="116" customWidth="1"/>
    <col min="11523" max="11523" width="8.25" style="116" customWidth="1"/>
    <col min="11524" max="11524" width="8.375" style="116" customWidth="1"/>
    <col min="11525" max="11529" width="9.75" style="116" customWidth="1"/>
    <col min="11530" max="11777" width="9" style="116"/>
    <col min="11778" max="11778" width="11.125" style="116" customWidth="1"/>
    <col min="11779" max="11779" width="8.25" style="116" customWidth="1"/>
    <col min="11780" max="11780" width="8.375" style="116" customWidth="1"/>
    <col min="11781" max="11785" width="9.75" style="116" customWidth="1"/>
    <col min="11786" max="12033" width="9" style="116"/>
    <col min="12034" max="12034" width="11.125" style="116" customWidth="1"/>
    <col min="12035" max="12035" width="8.25" style="116" customWidth="1"/>
    <col min="12036" max="12036" width="8.375" style="116" customWidth="1"/>
    <col min="12037" max="12041" width="9.75" style="116" customWidth="1"/>
    <col min="12042" max="12289" width="9" style="116"/>
    <col min="12290" max="12290" width="11.125" style="116" customWidth="1"/>
    <col min="12291" max="12291" width="8.25" style="116" customWidth="1"/>
    <col min="12292" max="12292" width="8.375" style="116" customWidth="1"/>
    <col min="12293" max="12297" width="9.75" style="116" customWidth="1"/>
    <col min="12298" max="12545" width="9" style="116"/>
    <col min="12546" max="12546" width="11.125" style="116" customWidth="1"/>
    <col min="12547" max="12547" width="8.25" style="116" customWidth="1"/>
    <col min="12548" max="12548" width="8.375" style="116" customWidth="1"/>
    <col min="12549" max="12553" width="9.75" style="116" customWidth="1"/>
    <col min="12554" max="12801" width="9" style="116"/>
    <col min="12802" max="12802" width="11.125" style="116" customWidth="1"/>
    <col min="12803" max="12803" width="8.25" style="116" customWidth="1"/>
    <col min="12804" max="12804" width="8.375" style="116" customWidth="1"/>
    <col min="12805" max="12809" width="9.75" style="116" customWidth="1"/>
    <col min="12810" max="13057" width="9" style="116"/>
    <col min="13058" max="13058" width="11.125" style="116" customWidth="1"/>
    <col min="13059" max="13059" width="8.25" style="116" customWidth="1"/>
    <col min="13060" max="13060" width="8.375" style="116" customWidth="1"/>
    <col min="13061" max="13065" width="9.75" style="116" customWidth="1"/>
    <col min="13066" max="13313" width="9" style="116"/>
    <col min="13314" max="13314" width="11.125" style="116" customWidth="1"/>
    <col min="13315" max="13315" width="8.25" style="116" customWidth="1"/>
    <col min="13316" max="13316" width="8.375" style="116" customWidth="1"/>
    <col min="13317" max="13321" width="9.75" style="116" customWidth="1"/>
    <col min="13322" max="13569" width="9" style="116"/>
    <col min="13570" max="13570" width="11.125" style="116" customWidth="1"/>
    <col min="13571" max="13571" width="8.25" style="116" customWidth="1"/>
    <col min="13572" max="13572" width="8.375" style="116" customWidth="1"/>
    <col min="13573" max="13577" width="9.75" style="116" customWidth="1"/>
    <col min="13578" max="13825" width="9" style="116"/>
    <col min="13826" max="13826" width="11.125" style="116" customWidth="1"/>
    <col min="13827" max="13827" width="8.25" style="116" customWidth="1"/>
    <col min="13828" max="13828" width="8.375" style="116" customWidth="1"/>
    <col min="13829" max="13833" width="9.75" style="116" customWidth="1"/>
    <col min="13834" max="14081" width="9" style="116"/>
    <col min="14082" max="14082" width="11.125" style="116" customWidth="1"/>
    <col min="14083" max="14083" width="8.25" style="116" customWidth="1"/>
    <col min="14084" max="14084" width="8.375" style="116" customWidth="1"/>
    <col min="14085" max="14089" width="9.75" style="116" customWidth="1"/>
    <col min="14090" max="14337" width="9" style="116"/>
    <col min="14338" max="14338" width="11.125" style="116" customWidth="1"/>
    <col min="14339" max="14339" width="8.25" style="116" customWidth="1"/>
    <col min="14340" max="14340" width="8.375" style="116" customWidth="1"/>
    <col min="14341" max="14345" width="9.75" style="116" customWidth="1"/>
    <col min="14346" max="14593" width="9" style="116"/>
    <col min="14594" max="14594" width="11.125" style="116" customWidth="1"/>
    <col min="14595" max="14595" width="8.25" style="116" customWidth="1"/>
    <col min="14596" max="14596" width="8.375" style="116" customWidth="1"/>
    <col min="14597" max="14601" width="9.75" style="116" customWidth="1"/>
    <col min="14602" max="14849" width="9" style="116"/>
    <col min="14850" max="14850" width="11.125" style="116" customWidth="1"/>
    <col min="14851" max="14851" width="8.25" style="116" customWidth="1"/>
    <col min="14852" max="14852" width="8.375" style="116" customWidth="1"/>
    <col min="14853" max="14857" width="9.75" style="116" customWidth="1"/>
    <col min="14858" max="15105" width="9" style="116"/>
    <col min="15106" max="15106" width="11.125" style="116" customWidth="1"/>
    <col min="15107" max="15107" width="8.25" style="116" customWidth="1"/>
    <col min="15108" max="15108" width="8.375" style="116" customWidth="1"/>
    <col min="15109" max="15113" width="9.75" style="116" customWidth="1"/>
    <col min="15114" max="15361" width="9" style="116"/>
    <col min="15362" max="15362" width="11.125" style="116" customWidth="1"/>
    <col min="15363" max="15363" width="8.25" style="116" customWidth="1"/>
    <col min="15364" max="15364" width="8.375" style="116" customWidth="1"/>
    <col min="15365" max="15369" width="9.75" style="116" customWidth="1"/>
    <col min="15370" max="15617" width="9" style="116"/>
    <col min="15618" max="15618" width="11.125" style="116" customWidth="1"/>
    <col min="15619" max="15619" width="8.25" style="116" customWidth="1"/>
    <col min="15620" max="15620" width="8.375" style="116" customWidth="1"/>
    <col min="15621" max="15625" width="9.75" style="116" customWidth="1"/>
    <col min="15626" max="15873" width="9" style="116"/>
    <col min="15874" max="15874" width="11.125" style="116" customWidth="1"/>
    <col min="15875" max="15875" width="8.25" style="116" customWidth="1"/>
    <col min="15876" max="15876" width="8.375" style="116" customWidth="1"/>
    <col min="15877" max="15881" width="9.75" style="116" customWidth="1"/>
    <col min="15882" max="16129" width="9" style="116"/>
    <col min="16130" max="16130" width="11.125" style="116" customWidth="1"/>
    <col min="16131" max="16131" width="8.25" style="116" customWidth="1"/>
    <col min="16132" max="16132" width="8.375" style="116" customWidth="1"/>
    <col min="16133" max="16137" width="9.75" style="116" customWidth="1"/>
    <col min="16138" max="16384" width="9" style="116"/>
  </cols>
  <sheetData>
    <row r="1" spans="1:10" ht="38.25" customHeight="1" x14ac:dyDescent="0.2">
      <c r="A1" s="115" t="s">
        <v>153</v>
      </c>
    </row>
    <row r="2" spans="1:10" ht="10.5" customHeight="1" x14ac:dyDescent="0.2">
      <c r="A2" s="115"/>
    </row>
    <row r="3" spans="1:10" ht="12.75" customHeight="1" x14ac:dyDescent="0.2">
      <c r="A3" s="117" t="s">
        <v>52</v>
      </c>
      <c r="B3" s="117"/>
      <c r="C3" s="118" t="s">
        <v>93</v>
      </c>
      <c r="D3" s="119"/>
      <c r="E3" s="119"/>
      <c r="F3" s="119"/>
      <c r="G3" s="119"/>
      <c r="H3" s="119"/>
      <c r="I3" s="119"/>
      <c r="J3" s="119"/>
    </row>
    <row r="4" spans="1:10" x14ac:dyDescent="0.2">
      <c r="A4" s="117"/>
      <c r="C4" s="119"/>
      <c r="D4" s="119"/>
      <c r="E4" s="119"/>
      <c r="F4" s="119"/>
      <c r="G4" s="119"/>
      <c r="H4" s="119"/>
      <c r="I4" s="119"/>
      <c r="J4" s="119"/>
    </row>
    <row r="5" spans="1:10" x14ac:dyDescent="0.2">
      <c r="A5" s="120" t="s">
        <v>53</v>
      </c>
      <c r="B5" s="62">
        <f>Summary!G5</f>
        <v>0</v>
      </c>
    </row>
    <row r="6" spans="1:10" ht="13.5" thickBot="1" x14ac:dyDescent="0.25"/>
    <row r="7" spans="1:10" ht="13.5" thickBot="1" x14ac:dyDescent="0.25">
      <c r="C7" s="121" t="s">
        <v>54</v>
      </c>
      <c r="D7" s="121" t="s">
        <v>55</v>
      </c>
      <c r="E7" s="121" t="s">
        <v>56</v>
      </c>
      <c r="F7" s="121" t="s">
        <v>57</v>
      </c>
      <c r="G7" s="121" t="s">
        <v>59</v>
      </c>
      <c r="H7" s="121" t="s">
        <v>60</v>
      </c>
      <c r="I7" s="122" t="s">
        <v>61</v>
      </c>
    </row>
    <row r="8" spans="1:10" x14ac:dyDescent="0.2">
      <c r="B8" s="123">
        <v>1</v>
      </c>
      <c r="C8" s="109">
        <f>'DSP Staffing'!C8+'Nursing &amp; Other Prac Staffing'!C8</f>
        <v>0</v>
      </c>
      <c r="D8" s="109">
        <f>'DSP Staffing'!D8+'Nursing &amp; Other Prac Staffing'!D8</f>
        <v>0</v>
      </c>
      <c r="E8" s="109">
        <f>'DSP Staffing'!E8+'Nursing &amp; Other Prac Staffing'!E8</f>
        <v>0</v>
      </c>
      <c r="F8" s="109">
        <f>'DSP Staffing'!F8+'Nursing &amp; Other Prac Staffing'!F8</f>
        <v>0</v>
      </c>
      <c r="G8" s="109">
        <f>'DSP Staffing'!G8+'Nursing &amp; Other Prac Staffing'!G8</f>
        <v>0</v>
      </c>
      <c r="H8" s="109">
        <f>'DSP Staffing'!H8+'Nursing &amp; Other Prac Staffing'!H8</f>
        <v>0</v>
      </c>
      <c r="I8" s="110">
        <f>'DSP Staffing'!I8+'Nursing &amp; Other Prac Staffing'!I8</f>
        <v>0</v>
      </c>
    </row>
    <row r="9" spans="1:10" x14ac:dyDescent="0.2">
      <c r="B9" s="123">
        <v>1.0208333333333299</v>
      </c>
      <c r="C9" s="111">
        <f>'DSP Staffing'!C9+'Nursing &amp; Other Prac Staffing'!C9</f>
        <v>0</v>
      </c>
      <c r="D9" s="111">
        <f>'DSP Staffing'!D9+'Nursing &amp; Other Prac Staffing'!D9</f>
        <v>0</v>
      </c>
      <c r="E9" s="111">
        <f>'DSP Staffing'!E9+'Nursing &amp; Other Prac Staffing'!E9</f>
        <v>0</v>
      </c>
      <c r="F9" s="111">
        <f>'DSP Staffing'!F9+'Nursing &amp; Other Prac Staffing'!F9</f>
        <v>0</v>
      </c>
      <c r="G9" s="111">
        <f>'DSP Staffing'!G9+'Nursing &amp; Other Prac Staffing'!G9</f>
        <v>0</v>
      </c>
      <c r="H9" s="111">
        <f>'DSP Staffing'!H9+'Nursing &amp; Other Prac Staffing'!H9</f>
        <v>0</v>
      </c>
      <c r="I9" s="112">
        <f>'DSP Staffing'!I9+'Nursing &amp; Other Prac Staffing'!I9</f>
        <v>0</v>
      </c>
    </row>
    <row r="10" spans="1:10" x14ac:dyDescent="0.2">
      <c r="B10" s="123">
        <v>1.0416666666666701</v>
      </c>
      <c r="C10" s="111">
        <f>'DSP Staffing'!C10+'Nursing &amp; Other Prac Staffing'!C10</f>
        <v>0</v>
      </c>
      <c r="D10" s="111">
        <f>'DSP Staffing'!D10+'Nursing &amp; Other Prac Staffing'!D10</f>
        <v>0</v>
      </c>
      <c r="E10" s="111">
        <f>'DSP Staffing'!E10+'Nursing &amp; Other Prac Staffing'!E10</f>
        <v>0</v>
      </c>
      <c r="F10" s="111">
        <f>'DSP Staffing'!F10+'Nursing &amp; Other Prac Staffing'!F10</f>
        <v>0</v>
      </c>
      <c r="G10" s="111">
        <f>'DSP Staffing'!G10+'Nursing &amp; Other Prac Staffing'!G10</f>
        <v>0</v>
      </c>
      <c r="H10" s="111">
        <f>'DSP Staffing'!H10+'Nursing &amp; Other Prac Staffing'!H10</f>
        <v>0</v>
      </c>
      <c r="I10" s="112">
        <f>'DSP Staffing'!I10+'Nursing &amp; Other Prac Staffing'!I10</f>
        <v>0</v>
      </c>
    </row>
    <row r="11" spans="1:10" x14ac:dyDescent="0.2">
      <c r="B11" s="123">
        <v>1.0625</v>
      </c>
      <c r="C11" s="111">
        <f>'DSP Staffing'!C11+'Nursing &amp; Other Prac Staffing'!C11</f>
        <v>0</v>
      </c>
      <c r="D11" s="111">
        <f>'DSP Staffing'!D11+'Nursing &amp; Other Prac Staffing'!D11</f>
        <v>0</v>
      </c>
      <c r="E11" s="111">
        <f>'DSP Staffing'!E11+'Nursing &amp; Other Prac Staffing'!E11</f>
        <v>0</v>
      </c>
      <c r="F11" s="111">
        <f>'DSP Staffing'!F11+'Nursing &amp; Other Prac Staffing'!F11</f>
        <v>0</v>
      </c>
      <c r="G11" s="111">
        <f>'DSP Staffing'!G11+'Nursing &amp; Other Prac Staffing'!G11</f>
        <v>0</v>
      </c>
      <c r="H11" s="111">
        <f>'DSP Staffing'!H11+'Nursing &amp; Other Prac Staffing'!H11</f>
        <v>0</v>
      </c>
      <c r="I11" s="112">
        <f>'DSP Staffing'!I11+'Nursing &amp; Other Prac Staffing'!I11</f>
        <v>0</v>
      </c>
    </row>
    <row r="12" spans="1:10" x14ac:dyDescent="0.2">
      <c r="B12" s="123">
        <v>1.0833333333333299</v>
      </c>
      <c r="C12" s="111">
        <f>'DSP Staffing'!C12+'Nursing &amp; Other Prac Staffing'!C12</f>
        <v>0</v>
      </c>
      <c r="D12" s="111">
        <f>'DSP Staffing'!D12+'Nursing &amp; Other Prac Staffing'!D12</f>
        <v>0</v>
      </c>
      <c r="E12" s="111">
        <f>'DSP Staffing'!E12+'Nursing &amp; Other Prac Staffing'!E12</f>
        <v>0</v>
      </c>
      <c r="F12" s="111">
        <f>'DSP Staffing'!F12+'Nursing &amp; Other Prac Staffing'!F12</f>
        <v>0</v>
      </c>
      <c r="G12" s="111">
        <f>'DSP Staffing'!G12+'Nursing &amp; Other Prac Staffing'!G12</f>
        <v>0</v>
      </c>
      <c r="H12" s="111">
        <f>'DSP Staffing'!H12+'Nursing &amp; Other Prac Staffing'!H12</f>
        <v>0</v>
      </c>
      <c r="I12" s="112">
        <f>'DSP Staffing'!I12+'Nursing &amp; Other Prac Staffing'!I12</f>
        <v>0</v>
      </c>
    </row>
    <row r="13" spans="1:10" x14ac:dyDescent="0.2">
      <c r="B13" s="123">
        <v>1.1041666666666701</v>
      </c>
      <c r="C13" s="111">
        <f>'DSP Staffing'!C13+'Nursing &amp; Other Prac Staffing'!C13</f>
        <v>0</v>
      </c>
      <c r="D13" s="111">
        <f>'DSP Staffing'!D13+'Nursing &amp; Other Prac Staffing'!D13</f>
        <v>0</v>
      </c>
      <c r="E13" s="111">
        <f>'DSP Staffing'!E13+'Nursing &amp; Other Prac Staffing'!E13</f>
        <v>0</v>
      </c>
      <c r="F13" s="111">
        <f>'DSP Staffing'!F13+'Nursing &amp; Other Prac Staffing'!F13</f>
        <v>0</v>
      </c>
      <c r="G13" s="111">
        <f>'DSP Staffing'!G13+'Nursing &amp; Other Prac Staffing'!G13</f>
        <v>0</v>
      </c>
      <c r="H13" s="111">
        <f>'DSP Staffing'!H13+'Nursing &amp; Other Prac Staffing'!H13</f>
        <v>0</v>
      </c>
      <c r="I13" s="112">
        <f>'DSP Staffing'!I13+'Nursing &amp; Other Prac Staffing'!I13</f>
        <v>0</v>
      </c>
    </row>
    <row r="14" spans="1:10" x14ac:dyDescent="0.2">
      <c r="B14" s="123">
        <v>1.125</v>
      </c>
      <c r="C14" s="111">
        <f>'DSP Staffing'!C14+'Nursing &amp; Other Prac Staffing'!C14</f>
        <v>0</v>
      </c>
      <c r="D14" s="111">
        <f>'DSP Staffing'!D14+'Nursing &amp; Other Prac Staffing'!D14</f>
        <v>0</v>
      </c>
      <c r="E14" s="111">
        <f>'DSP Staffing'!E14+'Nursing &amp; Other Prac Staffing'!E14</f>
        <v>0</v>
      </c>
      <c r="F14" s="111">
        <f>'DSP Staffing'!F14+'Nursing &amp; Other Prac Staffing'!F14</f>
        <v>0</v>
      </c>
      <c r="G14" s="111">
        <f>'DSP Staffing'!G14+'Nursing &amp; Other Prac Staffing'!G14</f>
        <v>0</v>
      </c>
      <c r="H14" s="111">
        <f>'DSP Staffing'!H14+'Nursing &amp; Other Prac Staffing'!H14</f>
        <v>0</v>
      </c>
      <c r="I14" s="112">
        <f>'DSP Staffing'!I14+'Nursing &amp; Other Prac Staffing'!I14</f>
        <v>0</v>
      </c>
    </row>
    <row r="15" spans="1:10" x14ac:dyDescent="0.2">
      <c r="B15" s="123">
        <v>1.1458333333333299</v>
      </c>
      <c r="C15" s="111">
        <f>'DSP Staffing'!C15+'Nursing &amp; Other Prac Staffing'!C15</f>
        <v>0</v>
      </c>
      <c r="D15" s="111">
        <f>'DSP Staffing'!D15+'Nursing &amp; Other Prac Staffing'!D15</f>
        <v>0</v>
      </c>
      <c r="E15" s="111">
        <f>'DSP Staffing'!E15+'Nursing &amp; Other Prac Staffing'!E15</f>
        <v>0</v>
      </c>
      <c r="F15" s="111">
        <f>'DSP Staffing'!F15+'Nursing &amp; Other Prac Staffing'!F15</f>
        <v>0</v>
      </c>
      <c r="G15" s="111">
        <f>'DSP Staffing'!G15+'Nursing &amp; Other Prac Staffing'!G15</f>
        <v>0</v>
      </c>
      <c r="H15" s="111">
        <f>'DSP Staffing'!H15+'Nursing &amp; Other Prac Staffing'!H15</f>
        <v>0</v>
      </c>
      <c r="I15" s="112">
        <f>'DSP Staffing'!I15+'Nursing &amp; Other Prac Staffing'!I15</f>
        <v>0</v>
      </c>
    </row>
    <row r="16" spans="1:10" x14ac:dyDescent="0.2">
      <c r="B16" s="123">
        <v>1.1666666666666701</v>
      </c>
      <c r="C16" s="111">
        <f>'DSP Staffing'!C16+'Nursing &amp; Other Prac Staffing'!C16</f>
        <v>0</v>
      </c>
      <c r="D16" s="111">
        <f>'DSP Staffing'!D16+'Nursing &amp; Other Prac Staffing'!D16</f>
        <v>0</v>
      </c>
      <c r="E16" s="111">
        <f>'DSP Staffing'!E16+'Nursing &amp; Other Prac Staffing'!E16</f>
        <v>0</v>
      </c>
      <c r="F16" s="111">
        <f>'DSP Staffing'!F16+'Nursing &amp; Other Prac Staffing'!F16</f>
        <v>0</v>
      </c>
      <c r="G16" s="111">
        <f>'DSP Staffing'!G16+'Nursing &amp; Other Prac Staffing'!G16</f>
        <v>0</v>
      </c>
      <c r="H16" s="111">
        <f>'DSP Staffing'!H16+'Nursing &amp; Other Prac Staffing'!H16</f>
        <v>0</v>
      </c>
      <c r="I16" s="112">
        <f>'DSP Staffing'!I16+'Nursing &amp; Other Prac Staffing'!I16</f>
        <v>0</v>
      </c>
    </row>
    <row r="17" spans="2:9" x14ac:dyDescent="0.2">
      <c r="B17" s="123">
        <v>1.1875</v>
      </c>
      <c r="C17" s="111">
        <f>'DSP Staffing'!C17+'Nursing &amp; Other Prac Staffing'!C17</f>
        <v>0</v>
      </c>
      <c r="D17" s="111">
        <f>'DSP Staffing'!D17+'Nursing &amp; Other Prac Staffing'!D17</f>
        <v>0</v>
      </c>
      <c r="E17" s="111">
        <f>'DSP Staffing'!E17+'Nursing &amp; Other Prac Staffing'!E17</f>
        <v>0</v>
      </c>
      <c r="F17" s="111">
        <f>'DSP Staffing'!F17+'Nursing &amp; Other Prac Staffing'!F17</f>
        <v>0</v>
      </c>
      <c r="G17" s="111">
        <f>'DSP Staffing'!G17+'Nursing &amp; Other Prac Staffing'!G17</f>
        <v>0</v>
      </c>
      <c r="H17" s="111">
        <f>'DSP Staffing'!H17+'Nursing &amp; Other Prac Staffing'!H17</f>
        <v>0</v>
      </c>
      <c r="I17" s="112">
        <f>'DSP Staffing'!I17+'Nursing &amp; Other Prac Staffing'!I17</f>
        <v>0</v>
      </c>
    </row>
    <row r="18" spans="2:9" x14ac:dyDescent="0.2">
      <c r="B18" s="123">
        <v>1.2083333333333299</v>
      </c>
      <c r="C18" s="111">
        <f>'DSP Staffing'!C18+'Nursing &amp; Other Prac Staffing'!C18</f>
        <v>0</v>
      </c>
      <c r="D18" s="111">
        <f>'DSP Staffing'!D18+'Nursing &amp; Other Prac Staffing'!D18</f>
        <v>0</v>
      </c>
      <c r="E18" s="111">
        <f>'DSP Staffing'!E18+'Nursing &amp; Other Prac Staffing'!E18</f>
        <v>0</v>
      </c>
      <c r="F18" s="111">
        <f>'DSP Staffing'!F18+'Nursing &amp; Other Prac Staffing'!F18</f>
        <v>0</v>
      </c>
      <c r="G18" s="111">
        <f>'DSP Staffing'!G18+'Nursing &amp; Other Prac Staffing'!G18</f>
        <v>0</v>
      </c>
      <c r="H18" s="111">
        <f>'DSP Staffing'!H18+'Nursing &amp; Other Prac Staffing'!H18</f>
        <v>0</v>
      </c>
      <c r="I18" s="112">
        <f>'DSP Staffing'!I18+'Nursing &amp; Other Prac Staffing'!I18</f>
        <v>0</v>
      </c>
    </row>
    <row r="19" spans="2:9" x14ac:dyDescent="0.2">
      <c r="B19" s="123">
        <v>1.2291666666666701</v>
      </c>
      <c r="C19" s="111">
        <f>'DSP Staffing'!C19+'Nursing &amp; Other Prac Staffing'!C19</f>
        <v>0</v>
      </c>
      <c r="D19" s="111">
        <f>'DSP Staffing'!D19+'Nursing &amp; Other Prac Staffing'!D19</f>
        <v>0</v>
      </c>
      <c r="E19" s="111">
        <f>'DSP Staffing'!E19+'Nursing &amp; Other Prac Staffing'!E19</f>
        <v>0</v>
      </c>
      <c r="F19" s="111">
        <f>'DSP Staffing'!F19+'Nursing &amp; Other Prac Staffing'!F19</f>
        <v>0</v>
      </c>
      <c r="G19" s="111">
        <f>'DSP Staffing'!G19+'Nursing &amp; Other Prac Staffing'!G19</f>
        <v>0</v>
      </c>
      <c r="H19" s="111">
        <f>'DSP Staffing'!H19+'Nursing &amp; Other Prac Staffing'!H19</f>
        <v>0</v>
      </c>
      <c r="I19" s="112">
        <f>'DSP Staffing'!I19+'Nursing &amp; Other Prac Staffing'!I19</f>
        <v>0</v>
      </c>
    </row>
    <row r="20" spans="2:9" x14ac:dyDescent="0.2">
      <c r="B20" s="123">
        <v>1.25</v>
      </c>
      <c r="C20" s="111">
        <f>'DSP Staffing'!C20+'Nursing &amp; Other Prac Staffing'!C20</f>
        <v>0</v>
      </c>
      <c r="D20" s="111">
        <f>'DSP Staffing'!D20+'Nursing &amp; Other Prac Staffing'!D20</f>
        <v>0</v>
      </c>
      <c r="E20" s="111">
        <f>'DSP Staffing'!E20+'Nursing &amp; Other Prac Staffing'!E20</f>
        <v>0</v>
      </c>
      <c r="F20" s="111">
        <f>'DSP Staffing'!F20+'Nursing &amp; Other Prac Staffing'!F20</f>
        <v>0</v>
      </c>
      <c r="G20" s="111">
        <f>'DSP Staffing'!G20+'Nursing &amp; Other Prac Staffing'!G20</f>
        <v>0</v>
      </c>
      <c r="H20" s="111">
        <f>'DSP Staffing'!H20+'Nursing &amp; Other Prac Staffing'!H20</f>
        <v>0</v>
      </c>
      <c r="I20" s="112">
        <f>'DSP Staffing'!I20+'Nursing &amp; Other Prac Staffing'!I20</f>
        <v>0</v>
      </c>
    </row>
    <row r="21" spans="2:9" x14ac:dyDescent="0.2">
      <c r="B21" s="123">
        <v>1.2708333333333299</v>
      </c>
      <c r="C21" s="111">
        <f>'DSP Staffing'!C21+'Nursing &amp; Other Prac Staffing'!C21</f>
        <v>0</v>
      </c>
      <c r="D21" s="111">
        <f>'DSP Staffing'!D21+'Nursing &amp; Other Prac Staffing'!D21</f>
        <v>0</v>
      </c>
      <c r="E21" s="111">
        <f>'DSP Staffing'!E21+'Nursing &amp; Other Prac Staffing'!E21</f>
        <v>0</v>
      </c>
      <c r="F21" s="111">
        <f>'DSP Staffing'!F21+'Nursing &amp; Other Prac Staffing'!F21</f>
        <v>0</v>
      </c>
      <c r="G21" s="111">
        <f>'DSP Staffing'!G21+'Nursing &amp; Other Prac Staffing'!G21</f>
        <v>0</v>
      </c>
      <c r="H21" s="111">
        <f>'DSP Staffing'!H21+'Nursing &amp; Other Prac Staffing'!H21</f>
        <v>0</v>
      </c>
      <c r="I21" s="112">
        <f>'DSP Staffing'!I21+'Nursing &amp; Other Prac Staffing'!I21</f>
        <v>0</v>
      </c>
    </row>
    <row r="22" spans="2:9" x14ac:dyDescent="0.2">
      <c r="B22" s="123">
        <v>0.29166666666666669</v>
      </c>
      <c r="C22" s="111">
        <f>'DSP Staffing'!C22+'Nursing &amp; Other Prac Staffing'!C22</f>
        <v>0</v>
      </c>
      <c r="D22" s="111">
        <f>'DSP Staffing'!D22+'Nursing &amp; Other Prac Staffing'!D22</f>
        <v>0</v>
      </c>
      <c r="E22" s="111">
        <f>'DSP Staffing'!E22+'Nursing &amp; Other Prac Staffing'!E22</f>
        <v>0</v>
      </c>
      <c r="F22" s="111">
        <f>'DSP Staffing'!F22+'Nursing &amp; Other Prac Staffing'!F22</f>
        <v>0</v>
      </c>
      <c r="G22" s="111">
        <f>'DSP Staffing'!G22+'Nursing &amp; Other Prac Staffing'!G22</f>
        <v>0</v>
      </c>
      <c r="H22" s="111">
        <f>'DSP Staffing'!H22+'Nursing &amp; Other Prac Staffing'!H22</f>
        <v>0</v>
      </c>
      <c r="I22" s="112">
        <f>'DSP Staffing'!I22+'Nursing &amp; Other Prac Staffing'!I22</f>
        <v>0</v>
      </c>
    </row>
    <row r="23" spans="2:9" x14ac:dyDescent="0.2">
      <c r="B23" s="123">
        <v>0.3125</v>
      </c>
      <c r="C23" s="111">
        <f>'DSP Staffing'!C23+'Nursing &amp; Other Prac Staffing'!C23</f>
        <v>0</v>
      </c>
      <c r="D23" s="111">
        <f>'DSP Staffing'!D23+'Nursing &amp; Other Prac Staffing'!D23</f>
        <v>0</v>
      </c>
      <c r="E23" s="111">
        <f>'DSP Staffing'!E23+'Nursing &amp; Other Prac Staffing'!E23</f>
        <v>0</v>
      </c>
      <c r="F23" s="111">
        <f>'DSP Staffing'!F23+'Nursing &amp; Other Prac Staffing'!F23</f>
        <v>0</v>
      </c>
      <c r="G23" s="111">
        <f>'DSP Staffing'!G23+'Nursing &amp; Other Prac Staffing'!G23</f>
        <v>0</v>
      </c>
      <c r="H23" s="111">
        <f>'DSP Staffing'!H23+'Nursing &amp; Other Prac Staffing'!H23</f>
        <v>0</v>
      </c>
      <c r="I23" s="112">
        <f>'DSP Staffing'!I23+'Nursing &amp; Other Prac Staffing'!I23</f>
        <v>0</v>
      </c>
    </row>
    <row r="24" spans="2:9" x14ac:dyDescent="0.2">
      <c r="B24" s="123">
        <v>0.33333333333333298</v>
      </c>
      <c r="C24" s="111">
        <f>'DSP Staffing'!C24+'Nursing &amp; Other Prac Staffing'!C24</f>
        <v>0</v>
      </c>
      <c r="D24" s="111">
        <f>'DSP Staffing'!D24+'Nursing &amp; Other Prac Staffing'!D24</f>
        <v>0</v>
      </c>
      <c r="E24" s="111">
        <f>'DSP Staffing'!E24+'Nursing &amp; Other Prac Staffing'!E24</f>
        <v>0</v>
      </c>
      <c r="F24" s="111">
        <f>'DSP Staffing'!F24+'Nursing &amp; Other Prac Staffing'!F24</f>
        <v>0</v>
      </c>
      <c r="G24" s="111">
        <f>'DSP Staffing'!G24+'Nursing &amp; Other Prac Staffing'!G24</f>
        <v>0</v>
      </c>
      <c r="H24" s="111">
        <f>'DSP Staffing'!H24+'Nursing &amp; Other Prac Staffing'!H24</f>
        <v>0</v>
      </c>
      <c r="I24" s="112">
        <f>'DSP Staffing'!I24+'Nursing &amp; Other Prac Staffing'!I24</f>
        <v>0</v>
      </c>
    </row>
    <row r="25" spans="2:9" x14ac:dyDescent="0.2">
      <c r="B25" s="123">
        <v>0.35416666666666702</v>
      </c>
      <c r="C25" s="111">
        <f>'DSP Staffing'!C25+'Nursing &amp; Other Prac Staffing'!C25</f>
        <v>0</v>
      </c>
      <c r="D25" s="111">
        <f>'DSP Staffing'!D25+'Nursing &amp; Other Prac Staffing'!D25</f>
        <v>0</v>
      </c>
      <c r="E25" s="111">
        <f>'DSP Staffing'!E25+'Nursing &amp; Other Prac Staffing'!E25</f>
        <v>0</v>
      </c>
      <c r="F25" s="111">
        <f>'DSP Staffing'!F25+'Nursing &amp; Other Prac Staffing'!F25</f>
        <v>0</v>
      </c>
      <c r="G25" s="111">
        <f>'DSP Staffing'!G25+'Nursing &amp; Other Prac Staffing'!G25</f>
        <v>0</v>
      </c>
      <c r="H25" s="111">
        <f>'DSP Staffing'!H25+'Nursing &amp; Other Prac Staffing'!H25</f>
        <v>0</v>
      </c>
      <c r="I25" s="112">
        <f>'DSP Staffing'!I25+'Nursing &amp; Other Prac Staffing'!I25</f>
        <v>0</v>
      </c>
    </row>
    <row r="26" spans="2:9" x14ac:dyDescent="0.2">
      <c r="B26" s="123">
        <v>0.375</v>
      </c>
      <c r="C26" s="111">
        <f>'DSP Staffing'!C26+'Nursing &amp; Other Prac Staffing'!C26</f>
        <v>0</v>
      </c>
      <c r="D26" s="111">
        <f>'DSP Staffing'!D26+'Nursing &amp; Other Prac Staffing'!D26</f>
        <v>0</v>
      </c>
      <c r="E26" s="111">
        <f>'DSP Staffing'!E26+'Nursing &amp; Other Prac Staffing'!E26</f>
        <v>0</v>
      </c>
      <c r="F26" s="111">
        <f>'DSP Staffing'!F26+'Nursing &amp; Other Prac Staffing'!F26</f>
        <v>0</v>
      </c>
      <c r="G26" s="111">
        <f>'DSP Staffing'!G26+'Nursing &amp; Other Prac Staffing'!G26</f>
        <v>0</v>
      </c>
      <c r="H26" s="111">
        <f>'DSP Staffing'!H26+'Nursing &amp; Other Prac Staffing'!H26</f>
        <v>0</v>
      </c>
      <c r="I26" s="112">
        <f>'DSP Staffing'!I26+'Nursing &amp; Other Prac Staffing'!I26</f>
        <v>0</v>
      </c>
    </row>
    <row r="27" spans="2:9" x14ac:dyDescent="0.2">
      <c r="B27" s="123">
        <v>0.39583333333333398</v>
      </c>
      <c r="C27" s="111">
        <f>'DSP Staffing'!C27+'Nursing &amp; Other Prac Staffing'!C27</f>
        <v>0</v>
      </c>
      <c r="D27" s="111">
        <f>'DSP Staffing'!D27+'Nursing &amp; Other Prac Staffing'!D27</f>
        <v>0</v>
      </c>
      <c r="E27" s="111">
        <f>'DSP Staffing'!E27+'Nursing &amp; Other Prac Staffing'!E27</f>
        <v>0</v>
      </c>
      <c r="F27" s="111">
        <f>'DSP Staffing'!F27+'Nursing &amp; Other Prac Staffing'!F27</f>
        <v>0</v>
      </c>
      <c r="G27" s="111">
        <f>'DSP Staffing'!G27+'Nursing &amp; Other Prac Staffing'!G27</f>
        <v>0</v>
      </c>
      <c r="H27" s="111">
        <f>'DSP Staffing'!H27+'Nursing &amp; Other Prac Staffing'!H27</f>
        <v>0</v>
      </c>
      <c r="I27" s="112">
        <f>'DSP Staffing'!I27+'Nursing &amp; Other Prac Staffing'!I27</f>
        <v>0</v>
      </c>
    </row>
    <row r="28" spans="2:9" x14ac:dyDescent="0.2">
      <c r="B28" s="123">
        <v>0.41666666666666702</v>
      </c>
      <c r="C28" s="111">
        <f>'DSP Staffing'!C28+'Nursing &amp; Other Prac Staffing'!C28</f>
        <v>0</v>
      </c>
      <c r="D28" s="111">
        <f>'DSP Staffing'!D28+'Nursing &amp; Other Prac Staffing'!D28</f>
        <v>0</v>
      </c>
      <c r="E28" s="111">
        <f>'DSP Staffing'!E28+'Nursing &amp; Other Prac Staffing'!E28</f>
        <v>0</v>
      </c>
      <c r="F28" s="111">
        <f>'DSP Staffing'!F28+'Nursing &amp; Other Prac Staffing'!F28</f>
        <v>0</v>
      </c>
      <c r="G28" s="111">
        <f>'DSP Staffing'!G28+'Nursing &amp; Other Prac Staffing'!G28</f>
        <v>0</v>
      </c>
      <c r="H28" s="111">
        <f>'DSP Staffing'!H28+'Nursing &amp; Other Prac Staffing'!H28</f>
        <v>0</v>
      </c>
      <c r="I28" s="112">
        <f>'DSP Staffing'!I28+'Nursing &amp; Other Prac Staffing'!I28</f>
        <v>0</v>
      </c>
    </row>
    <row r="29" spans="2:9" x14ac:dyDescent="0.2">
      <c r="B29" s="123">
        <v>0.4375</v>
      </c>
      <c r="C29" s="111">
        <f>'DSP Staffing'!C29+'Nursing &amp; Other Prac Staffing'!C29</f>
        <v>0</v>
      </c>
      <c r="D29" s="111">
        <f>'DSP Staffing'!D29+'Nursing &amp; Other Prac Staffing'!D29</f>
        <v>0</v>
      </c>
      <c r="E29" s="111">
        <f>'DSP Staffing'!E29+'Nursing &amp; Other Prac Staffing'!E29</f>
        <v>0</v>
      </c>
      <c r="F29" s="111">
        <f>'DSP Staffing'!F29+'Nursing &amp; Other Prac Staffing'!F29</f>
        <v>0</v>
      </c>
      <c r="G29" s="111">
        <f>'DSP Staffing'!G29+'Nursing &amp; Other Prac Staffing'!G29</f>
        <v>0</v>
      </c>
      <c r="H29" s="111">
        <f>'DSP Staffing'!H29+'Nursing &amp; Other Prac Staffing'!H29</f>
        <v>0</v>
      </c>
      <c r="I29" s="112">
        <f>'DSP Staffing'!I29+'Nursing &amp; Other Prac Staffing'!I29</f>
        <v>0</v>
      </c>
    </row>
    <row r="30" spans="2:9" x14ac:dyDescent="0.2">
      <c r="B30" s="123">
        <v>0.45833333333333398</v>
      </c>
      <c r="C30" s="111">
        <f>'DSP Staffing'!C30+'Nursing &amp; Other Prac Staffing'!C30</f>
        <v>0</v>
      </c>
      <c r="D30" s="111">
        <f>'DSP Staffing'!D30+'Nursing &amp; Other Prac Staffing'!D30</f>
        <v>0</v>
      </c>
      <c r="E30" s="111">
        <f>'DSP Staffing'!E30+'Nursing &amp; Other Prac Staffing'!E30</f>
        <v>0</v>
      </c>
      <c r="F30" s="111">
        <f>'DSP Staffing'!F30+'Nursing &amp; Other Prac Staffing'!F30</f>
        <v>0</v>
      </c>
      <c r="G30" s="111">
        <f>'DSP Staffing'!G30+'Nursing &amp; Other Prac Staffing'!G30</f>
        <v>0</v>
      </c>
      <c r="H30" s="111">
        <f>'DSP Staffing'!H30+'Nursing &amp; Other Prac Staffing'!H30</f>
        <v>0</v>
      </c>
      <c r="I30" s="112">
        <f>'DSP Staffing'!I30+'Nursing &amp; Other Prac Staffing'!I30</f>
        <v>0</v>
      </c>
    </row>
    <row r="31" spans="2:9" x14ac:dyDescent="0.2">
      <c r="B31" s="123">
        <v>0.47916666666666702</v>
      </c>
      <c r="C31" s="111">
        <f>'DSP Staffing'!C31+'Nursing &amp; Other Prac Staffing'!C31</f>
        <v>0</v>
      </c>
      <c r="D31" s="111">
        <f>'DSP Staffing'!D31+'Nursing &amp; Other Prac Staffing'!D31</f>
        <v>0</v>
      </c>
      <c r="E31" s="111">
        <f>'DSP Staffing'!E31+'Nursing &amp; Other Prac Staffing'!E31</f>
        <v>0</v>
      </c>
      <c r="F31" s="111">
        <f>'DSP Staffing'!F31+'Nursing &amp; Other Prac Staffing'!F31</f>
        <v>0</v>
      </c>
      <c r="G31" s="111">
        <f>'DSP Staffing'!G31+'Nursing &amp; Other Prac Staffing'!G31</f>
        <v>0</v>
      </c>
      <c r="H31" s="111">
        <f>'DSP Staffing'!H31+'Nursing &amp; Other Prac Staffing'!H31</f>
        <v>0</v>
      </c>
      <c r="I31" s="112">
        <f>'DSP Staffing'!I31+'Nursing &amp; Other Prac Staffing'!I31</f>
        <v>0</v>
      </c>
    </row>
    <row r="32" spans="2:9" x14ac:dyDescent="0.2">
      <c r="B32" s="123">
        <v>0.5</v>
      </c>
      <c r="C32" s="111">
        <f>'DSP Staffing'!C32+'Nursing &amp; Other Prac Staffing'!C32</f>
        <v>0</v>
      </c>
      <c r="D32" s="111">
        <f>'DSP Staffing'!D32+'Nursing &amp; Other Prac Staffing'!D32</f>
        <v>0</v>
      </c>
      <c r="E32" s="111">
        <f>'DSP Staffing'!E32+'Nursing &amp; Other Prac Staffing'!E32</f>
        <v>0</v>
      </c>
      <c r="F32" s="111">
        <f>'DSP Staffing'!F32+'Nursing &amp; Other Prac Staffing'!F32</f>
        <v>0</v>
      </c>
      <c r="G32" s="111">
        <f>'DSP Staffing'!G32+'Nursing &amp; Other Prac Staffing'!G32</f>
        <v>0</v>
      </c>
      <c r="H32" s="111">
        <f>'DSP Staffing'!H32+'Nursing &amp; Other Prac Staffing'!H32</f>
        <v>0</v>
      </c>
      <c r="I32" s="112">
        <f>'DSP Staffing'!I32+'Nursing &amp; Other Prac Staffing'!I32</f>
        <v>0</v>
      </c>
    </row>
    <row r="33" spans="2:9" x14ac:dyDescent="0.2">
      <c r="B33" s="123">
        <v>0.52083333333333304</v>
      </c>
      <c r="C33" s="111">
        <f>'DSP Staffing'!C33+'Nursing &amp; Other Prac Staffing'!C33</f>
        <v>0</v>
      </c>
      <c r="D33" s="111">
        <f>'DSP Staffing'!D33+'Nursing &amp; Other Prac Staffing'!D33</f>
        <v>0</v>
      </c>
      <c r="E33" s="111">
        <f>'DSP Staffing'!E33+'Nursing &amp; Other Prac Staffing'!E33</f>
        <v>0</v>
      </c>
      <c r="F33" s="111">
        <f>'DSP Staffing'!F33+'Nursing &amp; Other Prac Staffing'!F33</f>
        <v>0</v>
      </c>
      <c r="G33" s="111">
        <f>'DSP Staffing'!G33+'Nursing &amp; Other Prac Staffing'!G33</f>
        <v>0</v>
      </c>
      <c r="H33" s="111">
        <f>'DSP Staffing'!H33+'Nursing &amp; Other Prac Staffing'!H33</f>
        <v>0</v>
      </c>
      <c r="I33" s="112">
        <f>'DSP Staffing'!I33+'Nursing &amp; Other Prac Staffing'!I33</f>
        <v>0</v>
      </c>
    </row>
    <row r="34" spans="2:9" x14ac:dyDescent="0.2">
      <c r="B34" s="123">
        <v>0.54166666666666696</v>
      </c>
      <c r="C34" s="111">
        <f>'DSP Staffing'!C34+'Nursing &amp; Other Prac Staffing'!C34</f>
        <v>0</v>
      </c>
      <c r="D34" s="111">
        <f>'DSP Staffing'!D34+'Nursing &amp; Other Prac Staffing'!D34</f>
        <v>0</v>
      </c>
      <c r="E34" s="111">
        <f>'DSP Staffing'!E34+'Nursing &amp; Other Prac Staffing'!E34</f>
        <v>0</v>
      </c>
      <c r="F34" s="111">
        <f>'DSP Staffing'!F34+'Nursing &amp; Other Prac Staffing'!F34</f>
        <v>0</v>
      </c>
      <c r="G34" s="111">
        <f>'DSP Staffing'!G34+'Nursing &amp; Other Prac Staffing'!G34</f>
        <v>0</v>
      </c>
      <c r="H34" s="111">
        <f>'DSP Staffing'!H34+'Nursing &amp; Other Prac Staffing'!H34</f>
        <v>0</v>
      </c>
      <c r="I34" s="112">
        <f>'DSP Staffing'!I34+'Nursing &amp; Other Prac Staffing'!I34</f>
        <v>0</v>
      </c>
    </row>
    <row r="35" spans="2:9" x14ac:dyDescent="0.2">
      <c r="B35" s="123">
        <v>0.5625</v>
      </c>
      <c r="C35" s="111">
        <f>'DSP Staffing'!C35+'Nursing &amp; Other Prac Staffing'!C35</f>
        <v>0</v>
      </c>
      <c r="D35" s="111">
        <f>'DSP Staffing'!D35+'Nursing &amp; Other Prac Staffing'!D35</f>
        <v>0</v>
      </c>
      <c r="E35" s="111">
        <f>'DSP Staffing'!E35+'Nursing &amp; Other Prac Staffing'!E35</f>
        <v>0</v>
      </c>
      <c r="F35" s="111">
        <f>'DSP Staffing'!F35+'Nursing &amp; Other Prac Staffing'!F35</f>
        <v>0</v>
      </c>
      <c r="G35" s="111">
        <f>'DSP Staffing'!G35+'Nursing &amp; Other Prac Staffing'!G35</f>
        <v>0</v>
      </c>
      <c r="H35" s="111">
        <f>'DSP Staffing'!H35+'Nursing &amp; Other Prac Staffing'!H35</f>
        <v>0</v>
      </c>
      <c r="I35" s="112">
        <f>'DSP Staffing'!I35+'Nursing &amp; Other Prac Staffing'!I35</f>
        <v>0</v>
      </c>
    </row>
    <row r="36" spans="2:9" x14ac:dyDescent="0.2">
      <c r="B36" s="123">
        <v>0.58333333333333304</v>
      </c>
      <c r="C36" s="111">
        <f>'DSP Staffing'!C36+'Nursing &amp; Other Prac Staffing'!C36</f>
        <v>0</v>
      </c>
      <c r="D36" s="111">
        <f>'DSP Staffing'!D36+'Nursing &amp; Other Prac Staffing'!D36</f>
        <v>0</v>
      </c>
      <c r="E36" s="111">
        <f>'DSP Staffing'!E36+'Nursing &amp; Other Prac Staffing'!E36</f>
        <v>0</v>
      </c>
      <c r="F36" s="111">
        <f>'DSP Staffing'!F36+'Nursing &amp; Other Prac Staffing'!F36</f>
        <v>0</v>
      </c>
      <c r="G36" s="111">
        <f>'DSP Staffing'!G36+'Nursing &amp; Other Prac Staffing'!G36</f>
        <v>0</v>
      </c>
      <c r="H36" s="111">
        <f>'DSP Staffing'!H36+'Nursing &amp; Other Prac Staffing'!H36</f>
        <v>0</v>
      </c>
      <c r="I36" s="112">
        <f>'DSP Staffing'!I36+'Nursing &amp; Other Prac Staffing'!I36</f>
        <v>0</v>
      </c>
    </row>
    <row r="37" spans="2:9" x14ac:dyDescent="0.2">
      <c r="B37" s="123">
        <v>0.60416666666666696</v>
      </c>
      <c r="C37" s="111">
        <f>'DSP Staffing'!C37+'Nursing &amp; Other Prac Staffing'!C37</f>
        <v>0</v>
      </c>
      <c r="D37" s="111">
        <f>'DSP Staffing'!D37+'Nursing &amp; Other Prac Staffing'!D37</f>
        <v>0</v>
      </c>
      <c r="E37" s="111">
        <f>'DSP Staffing'!E37+'Nursing &amp; Other Prac Staffing'!E37</f>
        <v>0</v>
      </c>
      <c r="F37" s="111">
        <f>'DSP Staffing'!F37+'Nursing &amp; Other Prac Staffing'!F37</f>
        <v>0</v>
      </c>
      <c r="G37" s="111">
        <f>'DSP Staffing'!G37+'Nursing &amp; Other Prac Staffing'!G37</f>
        <v>0</v>
      </c>
      <c r="H37" s="111">
        <f>'DSP Staffing'!H37+'Nursing &amp; Other Prac Staffing'!H37</f>
        <v>0</v>
      </c>
      <c r="I37" s="112">
        <f>'DSP Staffing'!I37+'Nursing &amp; Other Prac Staffing'!I37</f>
        <v>0</v>
      </c>
    </row>
    <row r="38" spans="2:9" x14ac:dyDescent="0.2">
      <c r="B38" s="123">
        <v>0.625</v>
      </c>
      <c r="C38" s="111">
        <f>'DSP Staffing'!C38+'Nursing &amp; Other Prac Staffing'!C38</f>
        <v>0</v>
      </c>
      <c r="D38" s="111">
        <f>'DSP Staffing'!D38+'Nursing &amp; Other Prac Staffing'!D38</f>
        <v>0</v>
      </c>
      <c r="E38" s="111">
        <f>'DSP Staffing'!E38+'Nursing &amp; Other Prac Staffing'!E38</f>
        <v>0</v>
      </c>
      <c r="F38" s="111">
        <f>'DSP Staffing'!F38+'Nursing &amp; Other Prac Staffing'!F38</f>
        <v>0</v>
      </c>
      <c r="G38" s="111">
        <f>'DSP Staffing'!G38+'Nursing &amp; Other Prac Staffing'!G38</f>
        <v>0</v>
      </c>
      <c r="H38" s="111">
        <f>'DSP Staffing'!H38+'Nursing &amp; Other Prac Staffing'!H38</f>
        <v>0</v>
      </c>
      <c r="I38" s="112">
        <f>'DSP Staffing'!I38+'Nursing &amp; Other Prac Staffing'!I38</f>
        <v>0</v>
      </c>
    </row>
    <row r="39" spans="2:9" x14ac:dyDescent="0.2">
      <c r="B39" s="123">
        <v>0.64583333333333304</v>
      </c>
      <c r="C39" s="111">
        <f>'DSP Staffing'!C39+'Nursing &amp; Other Prac Staffing'!C39</f>
        <v>0</v>
      </c>
      <c r="D39" s="111">
        <f>'DSP Staffing'!D39+'Nursing &amp; Other Prac Staffing'!D39</f>
        <v>0</v>
      </c>
      <c r="E39" s="111">
        <f>'DSP Staffing'!E39+'Nursing &amp; Other Prac Staffing'!E39</f>
        <v>0</v>
      </c>
      <c r="F39" s="111">
        <f>'DSP Staffing'!F39+'Nursing &amp; Other Prac Staffing'!F39</f>
        <v>0</v>
      </c>
      <c r="G39" s="111">
        <f>'DSP Staffing'!G39+'Nursing &amp; Other Prac Staffing'!G39</f>
        <v>0</v>
      </c>
      <c r="H39" s="111">
        <f>'DSP Staffing'!H39+'Nursing &amp; Other Prac Staffing'!H39</f>
        <v>0</v>
      </c>
      <c r="I39" s="112">
        <f>'DSP Staffing'!I39+'Nursing &amp; Other Prac Staffing'!I39</f>
        <v>0</v>
      </c>
    </row>
    <row r="40" spans="2:9" x14ac:dyDescent="0.2">
      <c r="B40" s="123">
        <v>0.66666666666666696</v>
      </c>
      <c r="C40" s="111">
        <f>'DSP Staffing'!C40+'Nursing &amp; Other Prac Staffing'!C40</f>
        <v>0</v>
      </c>
      <c r="D40" s="111">
        <f>'DSP Staffing'!D40+'Nursing &amp; Other Prac Staffing'!D40</f>
        <v>0</v>
      </c>
      <c r="E40" s="111">
        <f>'DSP Staffing'!E40+'Nursing &amp; Other Prac Staffing'!E40</f>
        <v>0</v>
      </c>
      <c r="F40" s="111">
        <f>'DSP Staffing'!F40+'Nursing &amp; Other Prac Staffing'!F40</f>
        <v>0</v>
      </c>
      <c r="G40" s="111">
        <f>'DSP Staffing'!G40+'Nursing &amp; Other Prac Staffing'!G40</f>
        <v>0</v>
      </c>
      <c r="H40" s="111">
        <f>'DSP Staffing'!H40+'Nursing &amp; Other Prac Staffing'!H40</f>
        <v>0</v>
      </c>
      <c r="I40" s="112">
        <f>'DSP Staffing'!I40+'Nursing &amp; Other Prac Staffing'!I40</f>
        <v>0</v>
      </c>
    </row>
    <row r="41" spans="2:9" x14ac:dyDescent="0.2">
      <c r="B41" s="123">
        <v>0.6875</v>
      </c>
      <c r="C41" s="111">
        <f>'DSP Staffing'!C41+'Nursing &amp; Other Prac Staffing'!C41</f>
        <v>0</v>
      </c>
      <c r="D41" s="111">
        <f>'DSP Staffing'!D41+'Nursing &amp; Other Prac Staffing'!D41</f>
        <v>0</v>
      </c>
      <c r="E41" s="111">
        <f>'DSP Staffing'!E41+'Nursing &amp; Other Prac Staffing'!E41</f>
        <v>0</v>
      </c>
      <c r="F41" s="111">
        <f>'DSP Staffing'!F41+'Nursing &amp; Other Prac Staffing'!F41</f>
        <v>0</v>
      </c>
      <c r="G41" s="111">
        <f>'DSP Staffing'!G41+'Nursing &amp; Other Prac Staffing'!G41</f>
        <v>0</v>
      </c>
      <c r="H41" s="111">
        <f>'DSP Staffing'!H41+'Nursing &amp; Other Prac Staffing'!H41</f>
        <v>0</v>
      </c>
      <c r="I41" s="112">
        <f>'DSP Staffing'!I41+'Nursing &amp; Other Prac Staffing'!I41</f>
        <v>0</v>
      </c>
    </row>
    <row r="42" spans="2:9" x14ac:dyDescent="0.2">
      <c r="B42" s="123">
        <v>0.70833333333333304</v>
      </c>
      <c r="C42" s="111">
        <f>'DSP Staffing'!C42+'Nursing &amp; Other Prac Staffing'!C42</f>
        <v>0</v>
      </c>
      <c r="D42" s="111">
        <f>'DSP Staffing'!D42+'Nursing &amp; Other Prac Staffing'!D42</f>
        <v>0</v>
      </c>
      <c r="E42" s="111">
        <f>'DSP Staffing'!E42+'Nursing &amp; Other Prac Staffing'!E42</f>
        <v>0</v>
      </c>
      <c r="F42" s="111">
        <f>'DSP Staffing'!F42+'Nursing &amp; Other Prac Staffing'!F42</f>
        <v>0</v>
      </c>
      <c r="G42" s="111">
        <f>'DSP Staffing'!G42+'Nursing &amp; Other Prac Staffing'!G42</f>
        <v>0</v>
      </c>
      <c r="H42" s="111">
        <f>'DSP Staffing'!H42+'Nursing &amp; Other Prac Staffing'!H42</f>
        <v>0</v>
      </c>
      <c r="I42" s="112">
        <f>'DSP Staffing'!I42+'Nursing &amp; Other Prac Staffing'!I42</f>
        <v>0</v>
      </c>
    </row>
    <row r="43" spans="2:9" x14ac:dyDescent="0.2">
      <c r="B43" s="123">
        <v>0.72916666666666696</v>
      </c>
      <c r="C43" s="111">
        <f>'DSP Staffing'!C43+'Nursing &amp; Other Prac Staffing'!C43</f>
        <v>0</v>
      </c>
      <c r="D43" s="111">
        <f>'DSP Staffing'!D43+'Nursing &amp; Other Prac Staffing'!D43</f>
        <v>0</v>
      </c>
      <c r="E43" s="111">
        <f>'DSP Staffing'!E43+'Nursing &amp; Other Prac Staffing'!E43</f>
        <v>0</v>
      </c>
      <c r="F43" s="111">
        <f>'DSP Staffing'!F43+'Nursing &amp; Other Prac Staffing'!F43</f>
        <v>0</v>
      </c>
      <c r="G43" s="111">
        <f>'DSP Staffing'!G43+'Nursing &amp; Other Prac Staffing'!G43</f>
        <v>0</v>
      </c>
      <c r="H43" s="111">
        <f>'DSP Staffing'!H43+'Nursing &amp; Other Prac Staffing'!H43</f>
        <v>0</v>
      </c>
      <c r="I43" s="112">
        <f>'DSP Staffing'!I43+'Nursing &amp; Other Prac Staffing'!I43</f>
        <v>0</v>
      </c>
    </row>
    <row r="44" spans="2:9" x14ac:dyDescent="0.2">
      <c r="B44" s="123">
        <v>0.75</v>
      </c>
      <c r="C44" s="111">
        <f>'DSP Staffing'!C44+'Nursing &amp; Other Prac Staffing'!C44</f>
        <v>0</v>
      </c>
      <c r="D44" s="111">
        <f>'DSP Staffing'!D44+'Nursing &amp; Other Prac Staffing'!D44</f>
        <v>0</v>
      </c>
      <c r="E44" s="111">
        <f>'DSP Staffing'!E44+'Nursing &amp; Other Prac Staffing'!E44</f>
        <v>0</v>
      </c>
      <c r="F44" s="111">
        <f>'DSP Staffing'!F44+'Nursing &amp; Other Prac Staffing'!F44</f>
        <v>0</v>
      </c>
      <c r="G44" s="111">
        <f>'DSP Staffing'!G44+'Nursing &amp; Other Prac Staffing'!G44</f>
        <v>0</v>
      </c>
      <c r="H44" s="111">
        <f>'DSP Staffing'!H44+'Nursing &amp; Other Prac Staffing'!H44</f>
        <v>0</v>
      </c>
      <c r="I44" s="112">
        <f>'DSP Staffing'!I44+'Nursing &amp; Other Prac Staffing'!I44</f>
        <v>0</v>
      </c>
    </row>
    <row r="45" spans="2:9" x14ac:dyDescent="0.2">
      <c r="B45" s="123">
        <v>0.77083333333333304</v>
      </c>
      <c r="C45" s="111">
        <f>'DSP Staffing'!C45+'Nursing &amp; Other Prac Staffing'!C45</f>
        <v>0</v>
      </c>
      <c r="D45" s="111">
        <f>'DSP Staffing'!D45+'Nursing &amp; Other Prac Staffing'!D45</f>
        <v>0</v>
      </c>
      <c r="E45" s="111">
        <f>'DSP Staffing'!E45+'Nursing &amp; Other Prac Staffing'!E45</f>
        <v>0</v>
      </c>
      <c r="F45" s="111">
        <f>'DSP Staffing'!F45+'Nursing &amp; Other Prac Staffing'!F45</f>
        <v>0</v>
      </c>
      <c r="G45" s="111">
        <f>'DSP Staffing'!G45+'Nursing &amp; Other Prac Staffing'!G45</f>
        <v>0</v>
      </c>
      <c r="H45" s="111">
        <f>'DSP Staffing'!H45+'Nursing &amp; Other Prac Staffing'!H45</f>
        <v>0</v>
      </c>
      <c r="I45" s="112">
        <f>'DSP Staffing'!I45+'Nursing &amp; Other Prac Staffing'!I45</f>
        <v>0</v>
      </c>
    </row>
    <row r="46" spans="2:9" x14ac:dyDescent="0.2">
      <c r="B46" s="123">
        <v>0.79166666666666696</v>
      </c>
      <c r="C46" s="111">
        <f>'DSP Staffing'!C46+'Nursing &amp; Other Prac Staffing'!C46</f>
        <v>0</v>
      </c>
      <c r="D46" s="111">
        <f>'DSP Staffing'!D46+'Nursing &amp; Other Prac Staffing'!D46</f>
        <v>0</v>
      </c>
      <c r="E46" s="111">
        <f>'DSP Staffing'!E46+'Nursing &amp; Other Prac Staffing'!E46</f>
        <v>0</v>
      </c>
      <c r="F46" s="111">
        <f>'DSP Staffing'!F46+'Nursing &amp; Other Prac Staffing'!F46</f>
        <v>0</v>
      </c>
      <c r="G46" s="111">
        <f>'DSP Staffing'!G46+'Nursing &amp; Other Prac Staffing'!G46</f>
        <v>0</v>
      </c>
      <c r="H46" s="111">
        <f>'DSP Staffing'!H46+'Nursing &amp; Other Prac Staffing'!H46</f>
        <v>0</v>
      </c>
      <c r="I46" s="112">
        <f>'DSP Staffing'!I46+'Nursing &amp; Other Prac Staffing'!I46</f>
        <v>0</v>
      </c>
    </row>
    <row r="47" spans="2:9" x14ac:dyDescent="0.2">
      <c r="B47" s="123">
        <v>0.8125</v>
      </c>
      <c r="C47" s="111">
        <f>'DSP Staffing'!C47+'Nursing &amp; Other Prac Staffing'!C47</f>
        <v>0</v>
      </c>
      <c r="D47" s="111">
        <f>'DSP Staffing'!D47+'Nursing &amp; Other Prac Staffing'!D47</f>
        <v>0</v>
      </c>
      <c r="E47" s="111">
        <f>'DSP Staffing'!E47+'Nursing &amp; Other Prac Staffing'!E47</f>
        <v>0</v>
      </c>
      <c r="F47" s="111">
        <f>'DSP Staffing'!F47+'Nursing &amp; Other Prac Staffing'!F47</f>
        <v>0</v>
      </c>
      <c r="G47" s="111">
        <f>'DSP Staffing'!G47+'Nursing &amp; Other Prac Staffing'!G47</f>
        <v>0</v>
      </c>
      <c r="H47" s="111">
        <f>'DSP Staffing'!H47+'Nursing &amp; Other Prac Staffing'!H47</f>
        <v>0</v>
      </c>
      <c r="I47" s="112">
        <f>'DSP Staffing'!I47+'Nursing &amp; Other Prac Staffing'!I47</f>
        <v>0</v>
      </c>
    </row>
    <row r="48" spans="2:9" x14ac:dyDescent="0.2">
      <c r="B48" s="123">
        <v>0.83333333333333304</v>
      </c>
      <c r="C48" s="111">
        <f>'DSP Staffing'!C48+'Nursing &amp; Other Prac Staffing'!C48</f>
        <v>0</v>
      </c>
      <c r="D48" s="111">
        <f>'DSP Staffing'!D48+'Nursing &amp; Other Prac Staffing'!D48</f>
        <v>0</v>
      </c>
      <c r="E48" s="111">
        <f>'DSP Staffing'!E48+'Nursing &amp; Other Prac Staffing'!E48</f>
        <v>0</v>
      </c>
      <c r="F48" s="111">
        <f>'DSP Staffing'!F48+'Nursing &amp; Other Prac Staffing'!F48</f>
        <v>0</v>
      </c>
      <c r="G48" s="111">
        <f>'DSP Staffing'!G48+'Nursing &amp; Other Prac Staffing'!G48</f>
        <v>0</v>
      </c>
      <c r="H48" s="111">
        <f>'DSP Staffing'!H48+'Nursing &amp; Other Prac Staffing'!H48</f>
        <v>0</v>
      </c>
      <c r="I48" s="112">
        <f>'DSP Staffing'!I48+'Nursing &amp; Other Prac Staffing'!I48</f>
        <v>0</v>
      </c>
    </row>
    <row r="49" spans="1:13" x14ac:dyDescent="0.2">
      <c r="B49" s="123">
        <v>0.85416666666666696</v>
      </c>
      <c r="C49" s="111">
        <f>'DSP Staffing'!C49+'Nursing &amp; Other Prac Staffing'!C49</f>
        <v>0</v>
      </c>
      <c r="D49" s="111">
        <f>'DSP Staffing'!D49+'Nursing &amp; Other Prac Staffing'!D49</f>
        <v>0</v>
      </c>
      <c r="E49" s="111">
        <f>'DSP Staffing'!E49+'Nursing &amp; Other Prac Staffing'!E49</f>
        <v>0</v>
      </c>
      <c r="F49" s="111">
        <f>'DSP Staffing'!F49+'Nursing &amp; Other Prac Staffing'!F49</f>
        <v>0</v>
      </c>
      <c r="G49" s="111">
        <f>'DSP Staffing'!G49+'Nursing &amp; Other Prac Staffing'!G49</f>
        <v>0</v>
      </c>
      <c r="H49" s="111">
        <f>'DSP Staffing'!H49+'Nursing &amp; Other Prac Staffing'!H49</f>
        <v>0</v>
      </c>
      <c r="I49" s="112">
        <f>'DSP Staffing'!I49+'Nursing &amp; Other Prac Staffing'!I49</f>
        <v>0</v>
      </c>
    </row>
    <row r="50" spans="1:13" x14ac:dyDescent="0.2">
      <c r="B50" s="123">
        <v>0.875</v>
      </c>
      <c r="C50" s="111">
        <f>'DSP Staffing'!C50+'Nursing &amp; Other Prac Staffing'!C50</f>
        <v>0</v>
      </c>
      <c r="D50" s="111">
        <f>'DSP Staffing'!D50+'Nursing &amp; Other Prac Staffing'!D50</f>
        <v>0</v>
      </c>
      <c r="E50" s="111">
        <f>'DSP Staffing'!E50+'Nursing &amp; Other Prac Staffing'!E50</f>
        <v>0</v>
      </c>
      <c r="F50" s="111">
        <f>'DSP Staffing'!F50+'Nursing &amp; Other Prac Staffing'!F50</f>
        <v>0</v>
      </c>
      <c r="G50" s="111">
        <f>'DSP Staffing'!G50+'Nursing &amp; Other Prac Staffing'!G50</f>
        <v>0</v>
      </c>
      <c r="H50" s="111">
        <f>'DSP Staffing'!H50+'Nursing &amp; Other Prac Staffing'!H50</f>
        <v>0</v>
      </c>
      <c r="I50" s="112">
        <f>'DSP Staffing'!I50+'Nursing &amp; Other Prac Staffing'!I50</f>
        <v>0</v>
      </c>
    </row>
    <row r="51" spans="1:13" x14ac:dyDescent="0.2">
      <c r="B51" s="123">
        <v>0.89583333333333304</v>
      </c>
      <c r="C51" s="111">
        <f>'DSP Staffing'!C51+'Nursing &amp; Other Prac Staffing'!C51</f>
        <v>0</v>
      </c>
      <c r="D51" s="111">
        <f>'DSP Staffing'!D51+'Nursing &amp; Other Prac Staffing'!D51</f>
        <v>0</v>
      </c>
      <c r="E51" s="111">
        <f>'DSP Staffing'!E51+'Nursing &amp; Other Prac Staffing'!E51</f>
        <v>0</v>
      </c>
      <c r="F51" s="111">
        <f>'DSP Staffing'!F51+'Nursing &amp; Other Prac Staffing'!F51</f>
        <v>0</v>
      </c>
      <c r="G51" s="111">
        <f>'DSP Staffing'!G51+'Nursing &amp; Other Prac Staffing'!G51</f>
        <v>0</v>
      </c>
      <c r="H51" s="111">
        <f>'DSP Staffing'!H51+'Nursing &amp; Other Prac Staffing'!H51</f>
        <v>0</v>
      </c>
      <c r="I51" s="112">
        <f>'DSP Staffing'!I51+'Nursing &amp; Other Prac Staffing'!I51</f>
        <v>0</v>
      </c>
    </row>
    <row r="52" spans="1:13" x14ac:dyDescent="0.2">
      <c r="B52" s="123">
        <v>0.91666666666666596</v>
      </c>
      <c r="C52" s="111">
        <f>'DSP Staffing'!C52+'Nursing &amp; Other Prac Staffing'!C52</f>
        <v>0</v>
      </c>
      <c r="D52" s="111">
        <f>'DSP Staffing'!D52+'Nursing &amp; Other Prac Staffing'!D52</f>
        <v>0</v>
      </c>
      <c r="E52" s="111">
        <f>'DSP Staffing'!E52+'Nursing &amp; Other Prac Staffing'!E52</f>
        <v>0</v>
      </c>
      <c r="F52" s="111">
        <f>'DSP Staffing'!F52+'Nursing &amp; Other Prac Staffing'!F52</f>
        <v>0</v>
      </c>
      <c r="G52" s="111">
        <f>'DSP Staffing'!G52+'Nursing &amp; Other Prac Staffing'!G52</f>
        <v>0</v>
      </c>
      <c r="H52" s="111">
        <f>'DSP Staffing'!H52+'Nursing &amp; Other Prac Staffing'!H52</f>
        <v>0</v>
      </c>
      <c r="I52" s="112">
        <f>'DSP Staffing'!I52+'Nursing &amp; Other Prac Staffing'!I52</f>
        <v>0</v>
      </c>
    </row>
    <row r="53" spans="1:13" x14ac:dyDescent="0.2">
      <c r="B53" s="123">
        <v>0.9375</v>
      </c>
      <c r="C53" s="111">
        <f>'DSP Staffing'!C53+'Nursing &amp; Other Prac Staffing'!C53</f>
        <v>0</v>
      </c>
      <c r="D53" s="111">
        <f>'DSP Staffing'!D53+'Nursing &amp; Other Prac Staffing'!D53</f>
        <v>0</v>
      </c>
      <c r="E53" s="111">
        <f>'DSP Staffing'!E53+'Nursing &amp; Other Prac Staffing'!E53</f>
        <v>0</v>
      </c>
      <c r="F53" s="111">
        <f>'DSP Staffing'!F53+'Nursing &amp; Other Prac Staffing'!F53</f>
        <v>0</v>
      </c>
      <c r="G53" s="111">
        <f>'DSP Staffing'!G53+'Nursing &amp; Other Prac Staffing'!G53</f>
        <v>0</v>
      </c>
      <c r="H53" s="111">
        <f>'DSP Staffing'!H53+'Nursing &amp; Other Prac Staffing'!H53</f>
        <v>0</v>
      </c>
      <c r="I53" s="112">
        <f>'DSP Staffing'!I53+'Nursing &amp; Other Prac Staffing'!I53</f>
        <v>0</v>
      </c>
    </row>
    <row r="54" spans="1:13" x14ac:dyDescent="0.2">
      <c r="B54" s="123">
        <v>0.95833333333333304</v>
      </c>
      <c r="C54" s="111">
        <f>'DSP Staffing'!C54+'Nursing &amp; Other Prac Staffing'!C54</f>
        <v>0</v>
      </c>
      <c r="D54" s="111">
        <f>'DSP Staffing'!D54+'Nursing &amp; Other Prac Staffing'!D54</f>
        <v>0</v>
      </c>
      <c r="E54" s="111">
        <f>'DSP Staffing'!E54+'Nursing &amp; Other Prac Staffing'!E54</f>
        <v>0</v>
      </c>
      <c r="F54" s="111">
        <f>'DSP Staffing'!F54+'Nursing &amp; Other Prac Staffing'!F54</f>
        <v>0</v>
      </c>
      <c r="G54" s="111">
        <f>'DSP Staffing'!G54+'Nursing &amp; Other Prac Staffing'!G54</f>
        <v>0</v>
      </c>
      <c r="H54" s="111">
        <f>'DSP Staffing'!H54+'Nursing &amp; Other Prac Staffing'!H54</f>
        <v>0</v>
      </c>
      <c r="I54" s="112">
        <f>'DSP Staffing'!I54+'Nursing &amp; Other Prac Staffing'!I54</f>
        <v>0</v>
      </c>
    </row>
    <row r="55" spans="1:13" ht="13.5" thickBot="1" x14ac:dyDescent="0.25">
      <c r="B55" s="123">
        <v>0.97916666666666596</v>
      </c>
      <c r="C55" s="113">
        <f>'DSP Staffing'!C55+'Nursing &amp; Other Prac Staffing'!C55</f>
        <v>0</v>
      </c>
      <c r="D55" s="113">
        <f>'DSP Staffing'!D55+'Nursing &amp; Other Prac Staffing'!D55</f>
        <v>0</v>
      </c>
      <c r="E55" s="113">
        <f>'DSP Staffing'!E55+'Nursing &amp; Other Prac Staffing'!E55</f>
        <v>0</v>
      </c>
      <c r="F55" s="113">
        <f>'DSP Staffing'!F55+'Nursing &amp; Other Prac Staffing'!F55</f>
        <v>0</v>
      </c>
      <c r="G55" s="113">
        <f>'DSP Staffing'!G55+'Nursing &amp; Other Prac Staffing'!G55</f>
        <v>0</v>
      </c>
      <c r="H55" s="113">
        <f>'DSP Staffing'!H55+'Nursing &amp; Other Prac Staffing'!H55</f>
        <v>0</v>
      </c>
      <c r="I55" s="114">
        <f>'DSP Staffing'!I55+'Nursing &amp; Other Prac Staffing'!I55</f>
        <v>0</v>
      </c>
    </row>
    <row r="56" spans="1:13" ht="13.5" thickBot="1" x14ac:dyDescent="0.25">
      <c r="A56" s="117" t="s">
        <v>58</v>
      </c>
      <c r="B56" s="117"/>
      <c r="C56" s="104">
        <f>'DSP Staffing'!C56+'Nursing &amp; Other Prac Staffing'!C56</f>
        <v>0</v>
      </c>
      <c r="D56" s="104">
        <f>'DSP Staffing'!D56+'Nursing &amp; Other Prac Staffing'!D56</f>
        <v>0</v>
      </c>
      <c r="E56" s="104">
        <f>'DSP Staffing'!E56+'Nursing &amp; Other Prac Staffing'!E56</f>
        <v>0</v>
      </c>
      <c r="F56" s="104">
        <f>'DSP Staffing'!F56+'Nursing &amp; Other Prac Staffing'!F56</f>
        <v>0</v>
      </c>
      <c r="G56" s="104">
        <f>'DSP Staffing'!G56+'Nursing &amp; Other Prac Staffing'!G56</f>
        <v>0</v>
      </c>
      <c r="H56" s="104">
        <f>'DSP Staffing'!H56+'Nursing &amp; Other Prac Staffing'!H56</f>
        <v>0</v>
      </c>
      <c r="I56" s="105">
        <f>'DSP Staffing'!I56+'Nursing &amp; Other Prac Staffing'!I56</f>
        <v>0</v>
      </c>
    </row>
    <row r="57" spans="1:13" x14ac:dyDescent="0.2">
      <c r="B57" s="117"/>
      <c r="C57" s="117"/>
      <c r="J57" s="117"/>
    </row>
    <row r="58" spans="1:13" x14ac:dyDescent="0.2">
      <c r="A58" s="117"/>
      <c r="B58" s="117"/>
      <c r="C58" s="117"/>
      <c r="D58" s="124"/>
      <c r="F58" s="124"/>
      <c r="H58" s="124"/>
    </row>
    <row r="59" spans="1:13" ht="12.75" customHeight="1" x14ac:dyDescent="0.2">
      <c r="E59" s="125"/>
      <c r="F59" s="126"/>
      <c r="G59" s="127"/>
      <c r="H59" s="127"/>
      <c r="I59" s="127"/>
      <c r="J59" s="127"/>
      <c r="K59" s="127"/>
      <c r="L59" s="127"/>
      <c r="M59" s="127"/>
    </row>
    <row r="60" spans="1:13" ht="12.75" customHeight="1" x14ac:dyDescent="0.2">
      <c r="F60" s="127"/>
      <c r="G60" s="127"/>
      <c r="H60" s="127"/>
      <c r="I60" s="127"/>
      <c r="J60" s="127"/>
      <c r="K60" s="127"/>
      <c r="L60" s="127"/>
      <c r="M60" s="127"/>
    </row>
    <row r="61" spans="1:13" ht="12.75" customHeight="1" x14ac:dyDescent="0.2">
      <c r="F61" s="127"/>
      <c r="G61" s="127"/>
      <c r="H61" s="127"/>
      <c r="I61" s="127"/>
      <c r="J61" s="127"/>
      <c r="K61" s="127"/>
      <c r="L61" s="127"/>
      <c r="M61" s="127"/>
    </row>
    <row r="62" spans="1:13" ht="12.75" customHeight="1" x14ac:dyDescent="0.2">
      <c r="F62" s="127"/>
      <c r="G62" s="127"/>
      <c r="H62" s="127"/>
      <c r="I62" s="127"/>
      <c r="J62" s="127"/>
      <c r="K62" s="127"/>
      <c r="L62" s="127"/>
      <c r="M62" s="127"/>
    </row>
    <row r="63" spans="1:13" ht="12.75" customHeight="1" x14ac:dyDescent="0.2">
      <c r="F63" s="127"/>
      <c r="G63" s="127"/>
      <c r="H63" s="127"/>
      <c r="I63" s="127"/>
      <c r="J63" s="127"/>
      <c r="K63" s="127"/>
      <c r="L63" s="127"/>
      <c r="M63" s="127"/>
    </row>
    <row r="64" spans="1:13" ht="12.75" customHeight="1" x14ac:dyDescent="0.2">
      <c r="F64" s="127"/>
      <c r="G64" s="127"/>
      <c r="H64" s="127"/>
      <c r="I64" s="127"/>
      <c r="J64" s="127"/>
      <c r="K64" s="127"/>
      <c r="L64" s="127"/>
      <c r="M64" s="127"/>
    </row>
    <row r="65" spans="6:13" ht="12.75" customHeight="1" x14ac:dyDescent="0.2">
      <c r="F65" s="127"/>
      <c r="G65" s="127"/>
      <c r="H65" s="127"/>
      <c r="I65" s="127"/>
      <c r="J65" s="127"/>
      <c r="K65" s="127"/>
      <c r="L65" s="127"/>
      <c r="M65" s="127"/>
    </row>
    <row r="66" spans="6:13" ht="12.75" customHeight="1" x14ac:dyDescent="0.2">
      <c r="F66" s="127"/>
      <c r="G66" s="127"/>
      <c r="H66" s="127"/>
      <c r="I66" s="127"/>
      <c r="J66" s="127"/>
      <c r="K66" s="127"/>
      <c r="L66" s="127"/>
      <c r="M66" s="127"/>
    </row>
    <row r="67" spans="6:13" ht="12.75" customHeight="1" x14ac:dyDescent="0.2">
      <c r="F67" s="127"/>
      <c r="G67" s="127"/>
      <c r="H67" s="127"/>
      <c r="I67" s="127"/>
      <c r="J67" s="127"/>
      <c r="K67" s="127"/>
      <c r="L67" s="127"/>
      <c r="M67" s="127"/>
    </row>
    <row r="68" spans="6:13" ht="12.75" customHeight="1" x14ac:dyDescent="0.2">
      <c r="F68" s="127"/>
      <c r="G68" s="127"/>
      <c r="H68" s="127"/>
      <c r="I68" s="127"/>
      <c r="J68" s="127"/>
      <c r="K68" s="127"/>
      <c r="L68" s="127"/>
      <c r="M68" s="127"/>
    </row>
    <row r="69" spans="6:13" ht="12.75" customHeight="1" x14ac:dyDescent="0.2">
      <c r="F69" s="127"/>
      <c r="G69" s="127"/>
      <c r="H69" s="127"/>
      <c r="I69" s="127"/>
      <c r="J69" s="127"/>
      <c r="K69" s="127"/>
      <c r="L69" s="127"/>
      <c r="M69" s="127"/>
    </row>
  </sheetData>
  <sheetProtection algorithmName="SHA-512" hashValue="gm+XRCHIrqjlF12ZydsEmIICa3hnb//7nLiBVfUPNrFtfnSge/SxRQqicjbGUomdE0xq5J3lJkeud8vzPo0A8Q==" saltValue="DAl9LFbYTRLvVla5sZYNKQ==" spinCount="100000" sheet="1" objects="1" scenarios="1" formatCells="0" formatColumns="0" formatRows="0" autoFilter="0"/>
  <printOptions horizontalCentered="1"/>
  <pageMargins left="0.7" right="0.7" top="1.25" bottom="0.75" header="0.3" footer="0.3"/>
  <pageSetup scale="64" orientation="portrait" r:id="rId1"/>
  <headerFooter>
    <oddHeader>&amp;LCommonwealth of Pennsylvania
Office of Developmental Programs&amp;CFY 2017/2018
Needs Exception Allowance Tool</oddHeader>
    <oddFoot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7" tint="0.59999389629810485"/>
  </sheetPr>
  <dimension ref="A1:O23"/>
  <sheetViews>
    <sheetView view="pageBreakPreview" zoomScale="115" zoomScaleNormal="115" zoomScaleSheetLayoutView="115" workbookViewId="0">
      <selection activeCell="B5" sqref="B5"/>
    </sheetView>
  </sheetViews>
  <sheetFormatPr defaultColWidth="9" defaultRowHeight="12.75" x14ac:dyDescent="0.2"/>
  <cols>
    <col min="1" max="1" width="18.25" style="1" customWidth="1"/>
    <col min="2" max="2" width="22.25" style="1" customWidth="1"/>
    <col min="3" max="8" width="10.625" style="1" customWidth="1"/>
    <col min="9" max="16384" width="9" style="1"/>
  </cols>
  <sheetData>
    <row r="1" spans="1:15" ht="20.25" x14ac:dyDescent="0.2">
      <c r="A1" s="55" t="s">
        <v>154</v>
      </c>
    </row>
    <row r="2" spans="1:15" ht="13.5" thickBot="1" x14ac:dyDescent="0.25"/>
    <row r="3" spans="1:15" ht="15.75" customHeight="1" x14ac:dyDescent="0.2">
      <c r="C3" s="240" t="s">
        <v>22</v>
      </c>
      <c r="D3" s="241"/>
      <c r="E3" s="241"/>
      <c r="F3" s="241"/>
      <c r="G3" s="241"/>
      <c r="H3" s="242"/>
    </row>
    <row r="4" spans="1:15" ht="15.75" customHeight="1" x14ac:dyDescent="0.2">
      <c r="B4" s="9"/>
      <c r="C4" s="245" t="s">
        <v>26</v>
      </c>
      <c r="D4" s="246"/>
      <c r="E4" s="246"/>
      <c r="F4" s="237"/>
      <c r="G4" s="238" t="s">
        <v>8</v>
      </c>
      <c r="H4" s="239"/>
    </row>
    <row r="5" spans="1:15" ht="47.25" customHeight="1" thickBot="1" x14ac:dyDescent="0.25">
      <c r="B5" s="10"/>
      <c r="C5" s="243" t="s">
        <v>21</v>
      </c>
      <c r="D5" s="233"/>
      <c r="E5" s="244" t="s">
        <v>25</v>
      </c>
      <c r="F5" s="235"/>
      <c r="G5" s="238" t="s">
        <v>27</v>
      </c>
      <c r="H5" s="239"/>
    </row>
    <row r="6" spans="1:15" x14ac:dyDescent="0.2">
      <c r="B6" s="230" t="s">
        <v>15</v>
      </c>
      <c r="C6" s="232" t="s">
        <v>100</v>
      </c>
      <c r="D6" s="233"/>
      <c r="E6" s="234" t="s">
        <v>100</v>
      </c>
      <c r="F6" s="235"/>
      <c r="G6" s="236" t="s">
        <v>100</v>
      </c>
      <c r="H6" s="237"/>
    </row>
    <row r="7" spans="1:15" x14ac:dyDescent="0.2">
      <c r="B7" s="231"/>
      <c r="C7" s="11" t="s">
        <v>23</v>
      </c>
      <c r="D7" s="12" t="s">
        <v>24</v>
      </c>
      <c r="E7" s="13" t="s">
        <v>23</v>
      </c>
      <c r="F7" s="14" t="s">
        <v>24</v>
      </c>
      <c r="G7" s="15" t="s">
        <v>23</v>
      </c>
      <c r="H7" s="16" t="s">
        <v>24</v>
      </c>
    </row>
    <row r="8" spans="1:15" x14ac:dyDescent="0.2">
      <c r="B8" s="17" t="s">
        <v>16</v>
      </c>
      <c r="C8" s="18">
        <v>137</v>
      </c>
      <c r="D8" s="19">
        <v>171</v>
      </c>
      <c r="E8" s="20">
        <v>196</v>
      </c>
      <c r="F8" s="21">
        <v>245</v>
      </c>
      <c r="G8" s="18">
        <v>14</v>
      </c>
      <c r="H8" s="22">
        <v>21</v>
      </c>
    </row>
    <row r="9" spans="1:15" x14ac:dyDescent="0.2">
      <c r="B9" s="23" t="s">
        <v>17</v>
      </c>
      <c r="C9" s="18">
        <v>115</v>
      </c>
      <c r="D9" s="19">
        <v>144</v>
      </c>
      <c r="E9" s="24">
        <v>141</v>
      </c>
      <c r="F9" s="25">
        <v>176</v>
      </c>
      <c r="G9" s="18">
        <v>7</v>
      </c>
      <c r="H9" s="21">
        <v>11</v>
      </c>
    </row>
    <row r="10" spans="1:15" x14ac:dyDescent="0.2">
      <c r="B10" s="23" t="s">
        <v>18</v>
      </c>
      <c r="C10" s="18">
        <v>80</v>
      </c>
      <c r="D10" s="19">
        <v>100</v>
      </c>
      <c r="E10" s="24">
        <v>108</v>
      </c>
      <c r="F10" s="25">
        <v>134</v>
      </c>
      <c r="G10" s="26" t="s">
        <v>28</v>
      </c>
      <c r="H10" s="27" t="s">
        <v>28</v>
      </c>
    </row>
    <row r="11" spans="1:15" x14ac:dyDescent="0.2">
      <c r="B11" s="23" t="s">
        <v>19</v>
      </c>
      <c r="C11" s="28">
        <v>60</v>
      </c>
      <c r="D11" s="29">
        <v>75</v>
      </c>
      <c r="E11" s="30">
        <v>81</v>
      </c>
      <c r="F11" s="31">
        <v>101</v>
      </c>
      <c r="G11" s="26" t="s">
        <v>28</v>
      </c>
      <c r="H11" s="32" t="s">
        <v>28</v>
      </c>
    </row>
    <row r="12" spans="1:15" ht="13.5" thickBot="1" x14ac:dyDescent="0.25">
      <c r="B12" s="33" t="s">
        <v>20</v>
      </c>
      <c r="C12" s="34">
        <v>54</v>
      </c>
      <c r="D12" s="35">
        <v>68</v>
      </c>
      <c r="E12" s="36">
        <v>72</v>
      </c>
      <c r="F12" s="37">
        <v>89</v>
      </c>
      <c r="G12" s="38" t="s">
        <v>28</v>
      </c>
      <c r="H12" s="39" t="s">
        <v>28</v>
      </c>
    </row>
    <row r="14" spans="1:15" ht="13.5" thickBot="1" x14ac:dyDescent="0.25">
      <c r="C14" s="40"/>
      <c r="D14" s="40"/>
    </row>
    <row r="15" spans="1:15" ht="47.25" customHeight="1" x14ac:dyDescent="0.2">
      <c r="C15" s="255" t="s">
        <v>29</v>
      </c>
      <c r="D15" s="256"/>
      <c r="E15" s="255" t="s">
        <v>31</v>
      </c>
      <c r="F15" s="256"/>
      <c r="M15"/>
      <c r="N15"/>
      <c r="O15"/>
    </row>
    <row r="16" spans="1:15" ht="15.75" customHeight="1" thickBot="1" x14ac:dyDescent="0.25">
      <c r="C16" s="259" t="s">
        <v>100</v>
      </c>
      <c r="D16" s="260"/>
      <c r="E16" s="11" t="s">
        <v>23</v>
      </c>
      <c r="F16" s="47" t="s">
        <v>24</v>
      </c>
      <c r="M16"/>
      <c r="N16"/>
      <c r="O16"/>
    </row>
    <row r="17" spans="1:15" ht="14.25" x14ac:dyDescent="0.2">
      <c r="A17" s="253" t="s">
        <v>2</v>
      </c>
      <c r="B17" s="254"/>
      <c r="C17" s="257">
        <v>0</v>
      </c>
      <c r="D17" s="258"/>
      <c r="E17" s="41">
        <v>13.03</v>
      </c>
      <c r="F17" s="42">
        <v>16.13</v>
      </c>
      <c r="M17"/>
      <c r="N17"/>
      <c r="O17"/>
    </row>
    <row r="18" spans="1:15" ht="14.25" x14ac:dyDescent="0.2">
      <c r="A18" s="247" t="s">
        <v>3</v>
      </c>
      <c r="B18" s="248"/>
      <c r="C18" s="251">
        <v>0.68</v>
      </c>
      <c r="D18" s="252"/>
      <c r="E18" s="43">
        <v>14.66</v>
      </c>
      <c r="F18" s="44">
        <v>18.239999999999998</v>
      </c>
      <c r="M18"/>
      <c r="N18"/>
      <c r="O18"/>
    </row>
    <row r="19" spans="1:15" ht="14.25" x14ac:dyDescent="0.2">
      <c r="A19" s="247" t="s">
        <v>4</v>
      </c>
      <c r="B19" s="248"/>
      <c r="C19" s="251">
        <v>0.1</v>
      </c>
      <c r="D19" s="252"/>
      <c r="E19" s="43">
        <v>19.88</v>
      </c>
      <c r="F19" s="44">
        <v>26.35</v>
      </c>
      <c r="M19"/>
      <c r="N19"/>
      <c r="O19"/>
    </row>
    <row r="20" spans="1:15" ht="14.25" x14ac:dyDescent="0.2">
      <c r="A20" s="247" t="s">
        <v>30</v>
      </c>
      <c r="B20" s="248"/>
      <c r="C20" s="251">
        <v>0</v>
      </c>
      <c r="D20" s="252"/>
      <c r="E20" s="43">
        <v>0</v>
      </c>
      <c r="F20" s="44">
        <v>0</v>
      </c>
      <c r="M20"/>
      <c r="N20"/>
      <c r="O20"/>
    </row>
    <row r="21" spans="1:15" ht="14.25" x14ac:dyDescent="0.2">
      <c r="A21" s="247" t="s">
        <v>12</v>
      </c>
      <c r="B21" s="248"/>
      <c r="C21" s="251">
        <v>0.05</v>
      </c>
      <c r="D21" s="252"/>
      <c r="E21" s="43">
        <v>24.46</v>
      </c>
      <c r="F21" s="44">
        <v>30.02</v>
      </c>
      <c r="M21"/>
      <c r="N21"/>
      <c r="O21"/>
    </row>
    <row r="22" spans="1:15" ht="14.25" customHeight="1" x14ac:dyDescent="0.2">
      <c r="A22" s="247" t="s">
        <v>13</v>
      </c>
      <c r="B22" s="248"/>
      <c r="C22" s="263">
        <v>0.02</v>
      </c>
      <c r="D22" s="264"/>
      <c r="E22" s="43">
        <v>30.02</v>
      </c>
      <c r="F22" s="44">
        <v>38.96</v>
      </c>
      <c r="M22"/>
      <c r="N22"/>
      <c r="O22"/>
    </row>
    <row r="23" spans="1:15" ht="15" thickBot="1" x14ac:dyDescent="0.25">
      <c r="A23" s="249" t="s">
        <v>14</v>
      </c>
      <c r="B23" s="250"/>
      <c r="C23" s="261">
        <v>0.15</v>
      </c>
      <c r="D23" s="262"/>
      <c r="E23" s="45">
        <v>25.55</v>
      </c>
      <c r="F23" s="46">
        <v>32.11</v>
      </c>
      <c r="M23"/>
      <c r="N23"/>
      <c r="O23"/>
    </row>
  </sheetData>
  <sheetProtection algorithmName="SHA-512" hashValue="d0k6qTchklQuZbgFwAE7r0/MiqS2N+IQ5ugNzuFumkpmCItvv2rUsewtSYwjw5FEGAW273VW7Ft2itmrsfr6UQ==" saltValue="samC9y800m1tfd1TgE9ZGA==" spinCount="100000" sheet="1" objects="1" scenarios="1" formatCells="0" formatColumns="0" formatRows="0" autoFilter="0"/>
  <mergeCells count="27">
    <mergeCell ref="C23:D23"/>
    <mergeCell ref="C22:D22"/>
    <mergeCell ref="C21:D21"/>
    <mergeCell ref="C20:D20"/>
    <mergeCell ref="C19:D19"/>
    <mergeCell ref="C18:D18"/>
    <mergeCell ref="A17:B17"/>
    <mergeCell ref="E15:F15"/>
    <mergeCell ref="C17:D17"/>
    <mergeCell ref="C16:D16"/>
    <mergeCell ref="C15:D15"/>
    <mergeCell ref="A18:B18"/>
    <mergeCell ref="A19:B19"/>
    <mergeCell ref="A21:B21"/>
    <mergeCell ref="A22:B22"/>
    <mergeCell ref="A23:B23"/>
    <mergeCell ref="A20:B20"/>
    <mergeCell ref="G4:H4"/>
    <mergeCell ref="C3:H3"/>
    <mergeCell ref="C5:D5"/>
    <mergeCell ref="E5:F5"/>
    <mergeCell ref="C4:F4"/>
    <mergeCell ref="B6:B7"/>
    <mergeCell ref="C6:D6"/>
    <mergeCell ref="E6:F6"/>
    <mergeCell ref="G6:H6"/>
    <mergeCell ref="G5:H5"/>
  </mergeCells>
  <pageMargins left="0.7" right="0.7" top="0.75" bottom="0.75" header="0.3" footer="0.3"/>
  <pageSetup scale="68" orientation="portrait" r:id="rId1"/>
  <headerFooter>
    <oddHeader>&amp;LCommonwealth of Pennsylvania
Office of Developmental Programs&amp;CNeeds Exception Allowance Tool</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Instructions</vt:lpstr>
      <vt:lpstr>Summary</vt:lpstr>
      <vt:lpstr>Model Assumptions</vt:lpstr>
      <vt:lpstr>Justification</vt:lpstr>
      <vt:lpstr>DSP Staffing</vt:lpstr>
      <vt:lpstr>Nursing &amp; Other Prac Staffing</vt:lpstr>
      <vt:lpstr>Total Staffing Pattern</vt:lpstr>
      <vt:lpstr>Assumptions</vt:lpstr>
      <vt:lpstr>Contact_Info</vt:lpstr>
      <vt:lpstr>DSP_Staffing_Pattern</vt:lpstr>
      <vt:lpstr>Expenditures</vt:lpstr>
      <vt:lpstr>Home_Info</vt:lpstr>
      <vt:lpstr>Justification</vt:lpstr>
      <vt:lpstr>Nursing_Staffing_Pattern</vt:lpstr>
      <vt:lpstr>Assumptions!Print_Area</vt:lpstr>
      <vt:lpstr>Instructions!Print_Area</vt:lpstr>
      <vt:lpstr>Summary!Print_Area</vt:lpstr>
      <vt:lpstr>Justification!Print_Titles</vt:lpstr>
      <vt:lpstr>Recommendations</vt:lpstr>
      <vt:lpstr>Recommended_Hours</vt:lpstr>
      <vt:lpstr>Resident_Info</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Bavin, Nicole</dc:creator>
  <cp:lastModifiedBy>Sharon Militello</cp:lastModifiedBy>
  <cp:lastPrinted>2017-09-20T20:44:12Z</cp:lastPrinted>
  <dcterms:created xsi:type="dcterms:W3CDTF">2017-03-16T17:12:50Z</dcterms:created>
  <dcterms:modified xsi:type="dcterms:W3CDTF">2019-02-05T21:10:42Z</dcterms:modified>
</cp:coreProperties>
</file>